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Сп4" sheetId="7" r:id="rId7"/>
    <sheet name="4стр1" sheetId="8" r:id="rId8"/>
    <sheet name="4стр2" sheetId="9" r:id="rId9"/>
    <sheet name="Сп3" sheetId="10" r:id="rId10"/>
    <sheet name="3стр1" sheetId="11" r:id="rId11"/>
    <sheet name="3стр2" sheetId="12" r:id="rId12"/>
    <sheet name="Сп2" sheetId="13" r:id="rId13"/>
    <sheet name="2" sheetId="14" r:id="rId14"/>
    <sheet name="Сп1" sheetId="15" r:id="rId15"/>
    <sheet name="1стр1" sheetId="16" r:id="rId16"/>
    <sheet name="1стр2" sheetId="17" r:id="rId17"/>
    <sheet name="СпК" sheetId="18" r:id="rId18"/>
    <sheet name="Кстр1" sheetId="19" r:id="rId19"/>
    <sheet name="Кстр2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5">'1стр1'!$A$1:$G$75</definedName>
    <definedName name="_xlnm.Print_Area" localSheetId="16">'1стр2'!$A$1:$K$76</definedName>
    <definedName name="_xlnm.Print_Area" localSheetId="13">'2'!$A$1:$J$71</definedName>
    <definedName name="_xlnm.Print_Area" localSheetId="10">'3стр1'!$A$1:$G$75</definedName>
    <definedName name="_xlnm.Print_Area" localSheetId="11">'3стр2'!$A$1:$K$76</definedName>
    <definedName name="_xlnm.Print_Area" localSheetId="7">'4стр1'!$A$1:$G$75</definedName>
    <definedName name="_xlnm.Print_Area" localSheetId="8">'4стр2'!$A$1:$K$76</definedName>
    <definedName name="_xlnm.Print_Area" localSheetId="4">'5стр1'!$A$1:$G$75</definedName>
    <definedName name="_xlnm.Print_Area" localSheetId="5">'5стр2'!$A$1:$K$76</definedName>
    <definedName name="_xlnm.Print_Area" localSheetId="1">'6стр1'!$A$1:$G$75</definedName>
    <definedName name="_xlnm.Print_Area" localSheetId="2">'6стр2'!$A$1:$K$76</definedName>
    <definedName name="_xlnm.Print_Area" localSheetId="18">'Кстр1'!$A$1:$G$76</definedName>
    <definedName name="_xlnm.Print_Area" localSheetId="19">'Кстр2'!$A$1:$K$76</definedName>
    <definedName name="_xlnm.Print_Area" localSheetId="21">'Мстр1'!$A$1:$G$76</definedName>
    <definedName name="_xlnm.Print_Area" localSheetId="22">'Мстр2'!$A$1:$K$76</definedName>
    <definedName name="_xlnm.Print_Area" localSheetId="14">'Сп1'!$A$1:$I$64</definedName>
    <definedName name="_xlnm.Print_Area" localSheetId="12">'Сп2'!$A$1:$I$64</definedName>
    <definedName name="_xlnm.Print_Area" localSheetId="9">'Сп3'!$A$1:$I$64</definedName>
    <definedName name="_xlnm.Print_Area" localSheetId="6">'Сп4'!$A$1:$I$64</definedName>
    <definedName name="_xlnm.Print_Area" localSheetId="3">'Сп5'!$A$1:$I$64</definedName>
    <definedName name="_xlnm.Print_Area" localSheetId="0">'Сп6'!$A$1:$I$64</definedName>
    <definedName name="_xlnm.Print_Area" localSheetId="17">'СпК'!$A$1:$I$36</definedName>
    <definedName name="_xlnm.Print_Area" localSheetId="20">'СпМ'!$A$1:$I$36</definedName>
  </definedNames>
  <calcPr fullCalcOnLoad="1" refMode="R1C1"/>
</workbook>
</file>

<file path=xl/sharedStrings.xml><?xml version="1.0" encoding="utf-8"?>
<sst xmlns="http://schemas.openxmlformats.org/spreadsheetml/2006/main" count="1329" uniqueCount="194">
  <si>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</si>
  <si>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</si>
  <si>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</si>
  <si>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</si>
  <si>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</si>
  <si>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</si>
  <si>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</si>
  <si>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</si>
  <si>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</si>
  <si>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</si>
  <si>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</si>
  <si>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</si>
  <si>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</si>
  <si>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</si>
  <si>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</si>
  <si>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</si>
  <si>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</si>
  <si>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</si>
  <si>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</si>
  <si>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</si>
  <si>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</si>
  <si>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</si>
  <si>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</si>
  <si>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</si>
  <si>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</si>
  <si>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</si>
  <si>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</si>
  <si>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</si>
  <si>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</si>
  <si>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</si>
  <si>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</si>
  <si>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</si>
  <si>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</si>
  <si>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</si>
  <si>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"Международный женский день"</t>
  </si>
  <si>
    <t>7 марта 2009 г.</t>
  </si>
  <si>
    <t>Яковлев Михаил</t>
  </si>
  <si>
    <t>Аристов Александр</t>
  </si>
  <si>
    <t>Исмайлов Азат</t>
  </si>
  <si>
    <t>Харламов Руслан</t>
  </si>
  <si>
    <t>Мустафин Рафаэль</t>
  </si>
  <si>
    <t>Срумов Антон</t>
  </si>
  <si>
    <t>Валеев Риф</t>
  </si>
  <si>
    <t>Ратникова Наталья</t>
  </si>
  <si>
    <t>Сафиуллин Азат</t>
  </si>
  <si>
    <t>Шариков Сергей</t>
  </si>
  <si>
    <t>Ахтемзянов Рустам</t>
  </si>
  <si>
    <t>Шапошников Александр</t>
  </si>
  <si>
    <t>Горбунов Валентин</t>
  </si>
  <si>
    <t>Мазурин Викентий</t>
  </si>
  <si>
    <t>Шакуров Нафис</t>
  </si>
  <si>
    <t>Кузнецов Дмитрий</t>
  </si>
  <si>
    <t>Коротеев Георгий</t>
  </si>
  <si>
    <t>Фаткуллин Раис</t>
  </si>
  <si>
    <t>Лобов Андрей</t>
  </si>
  <si>
    <t>Семенов Юрий</t>
  </si>
  <si>
    <t>Хабиров Марс</t>
  </si>
  <si>
    <t>Сазонов Николай</t>
  </si>
  <si>
    <t>Гайфуллин Кемаль</t>
  </si>
  <si>
    <t>Тодрамович Александр</t>
  </si>
  <si>
    <t>Риянов Артур</t>
  </si>
  <si>
    <t>Лихачев Александр</t>
  </si>
  <si>
    <t>Корепанов Андрей</t>
  </si>
  <si>
    <t>Патрушев Никита</t>
  </si>
  <si>
    <t>Давлетов Тимур</t>
  </si>
  <si>
    <t>Курбаншоева Лесана</t>
  </si>
  <si>
    <t>Усманова Элина</t>
  </si>
  <si>
    <t>Полуфинал Турнира "Международный женский день"</t>
  </si>
  <si>
    <t>1 марта 2009 г.</t>
  </si>
  <si>
    <t>Мурсалимова Инна</t>
  </si>
  <si>
    <t>Хайруллин Ренат</t>
  </si>
  <si>
    <t>Игнатенко Алексей</t>
  </si>
  <si>
    <t>Хубатулин Ринат</t>
  </si>
  <si>
    <t>Уткулов Ринат</t>
  </si>
  <si>
    <t>Коробко Павел</t>
  </si>
  <si>
    <t>Прокофьев Михаил</t>
  </si>
  <si>
    <t>Яковлев Роман</t>
  </si>
  <si>
    <t>Мухаметов Ришат</t>
  </si>
  <si>
    <t>Ерилин Сергей</t>
  </si>
  <si>
    <t>Ярминкин Владимир</t>
  </si>
  <si>
    <t>Усков Сергей</t>
  </si>
  <si>
    <t>Полушин Сергей</t>
  </si>
  <si>
    <t>Искарова Фануза</t>
  </si>
  <si>
    <t>Манайчев Владимир</t>
  </si>
  <si>
    <t>Мухамадеев Артур</t>
  </si>
  <si>
    <t>Тарараев Петр</t>
  </si>
  <si>
    <t>Зиновьев Александр</t>
  </si>
  <si>
    <t>Аюпов Айдар</t>
  </si>
  <si>
    <t>Кубок Башкортостана 2009. 21 февраля.</t>
  </si>
  <si>
    <t>1/4 финала Турнира "Международный женский день"</t>
  </si>
  <si>
    <t>Ахметзянов Фауль</t>
  </si>
  <si>
    <t>Чернышев Владимир</t>
  </si>
  <si>
    <t>Гайнанов Азат</t>
  </si>
  <si>
    <t>Нестеренко Георгий</t>
  </si>
  <si>
    <t>Лапаев Олег</t>
  </si>
  <si>
    <t>Файзуллин Тимур</t>
  </si>
  <si>
    <t>Вафин Егор</t>
  </si>
  <si>
    <t>Осинский Александр</t>
  </si>
  <si>
    <t>Никитин Михаил</t>
  </si>
  <si>
    <t>Гордеев Андрей</t>
  </si>
  <si>
    <t>Коньков Александр</t>
  </si>
  <si>
    <t>Кубок Башкортостана 2009. 14 февраля.</t>
  </si>
  <si>
    <t>1/8 финала Турнира "Международный женский день"</t>
  </si>
  <si>
    <t>Краснова Светлана</t>
  </si>
  <si>
    <t>Латыпов Аллан</t>
  </si>
  <si>
    <t>Грошев Юрий</t>
  </si>
  <si>
    <t>Саяхов Радик</t>
  </si>
  <si>
    <t>Саитов Эмиль</t>
  </si>
  <si>
    <t>Ахтанина Елизавета</t>
  </si>
  <si>
    <t>Хубатулин Денис</t>
  </si>
  <si>
    <t>Хабирьялов Вадим</t>
  </si>
  <si>
    <t>Кубок Башкортостана 2009. 8 февраля.</t>
  </si>
  <si>
    <t>1/16 финала Турнира "Международный женский день"</t>
  </si>
  <si>
    <t>Губайдуллин Рафаэль</t>
  </si>
  <si>
    <t>Мурзин Рустем</t>
  </si>
  <si>
    <t>Шаяхметов Азамат</t>
  </si>
  <si>
    <t>Мисник Сергей</t>
  </si>
  <si>
    <t>Гайсина Ильмира</t>
  </si>
  <si>
    <t>Григорьев Андрей</t>
  </si>
  <si>
    <t>Кириллова Алина</t>
  </si>
  <si>
    <t>Муталлапова Азалия</t>
  </si>
  <si>
    <t>Данилова Елена</t>
  </si>
  <si>
    <t>Лукьянова Ирина</t>
  </si>
  <si>
    <t>Кубок Башкортостана 2009. 1 февраля.</t>
  </si>
  <si>
    <t>Якшимбетов Радмир</t>
  </si>
  <si>
    <t>1/32 финала Турнира "Международный женский день"</t>
  </si>
  <si>
    <t>Ключников Артем</t>
  </si>
  <si>
    <t>Кутлугужин Фаниль</t>
  </si>
  <si>
    <t>Юлдашбаев Марат</t>
  </si>
  <si>
    <t>Егоров Иван</t>
  </si>
  <si>
    <t>Сайфуллин Рим</t>
  </si>
  <si>
    <t>Шапошников Виталий</t>
  </si>
  <si>
    <t>Корнилов Руслан</t>
  </si>
  <si>
    <t>Куряева Валентина</t>
  </si>
  <si>
    <t>Хакимова Фиоза</t>
  </si>
  <si>
    <t>Ахметзянов Эдуард</t>
  </si>
  <si>
    <t>Папернюк Роман</t>
  </si>
  <si>
    <t>Султангулов Рим</t>
  </si>
  <si>
    <t>Валинуров Денис</t>
  </si>
  <si>
    <t>Сайфуллина Азалия</t>
  </si>
  <si>
    <t>Сабиров Ильгиз</t>
  </si>
  <si>
    <t>Хусаинов Рустам</t>
  </si>
  <si>
    <t>Мигранов Эльмир</t>
  </si>
  <si>
    <t>Галяветдинова Эльвира</t>
  </si>
  <si>
    <t>Магадеева Аида</t>
  </si>
  <si>
    <t>Каримов Айнур</t>
  </si>
  <si>
    <t>Салихов Юнир</t>
  </si>
  <si>
    <t>Ахметов Рустам</t>
  </si>
  <si>
    <t>Кабиров Айдар</t>
  </si>
  <si>
    <t>Кубок Башкортостана 2009. 24 января.</t>
  </si>
  <si>
    <t>1/64 финала Турнира "Международный женский день"</t>
  </si>
  <si>
    <t>Баянов Ямиль</t>
  </si>
  <si>
    <t>Ахметгалиев Ильнур</t>
  </si>
  <si>
    <t>Шамсутдинов Фидан</t>
  </si>
  <si>
    <t>Ишмаев Алик</t>
  </si>
  <si>
    <t>Шайхутдинов Эмиль</t>
  </si>
  <si>
    <t>Валеев Ильмир</t>
  </si>
  <si>
    <t>Зайнетдинов Марсель</t>
  </si>
  <si>
    <t>Умов Сергей</t>
  </si>
  <si>
    <t>Неизвестных Игорь</t>
  </si>
  <si>
    <t>Калинович Денис</t>
  </si>
  <si>
    <t>Абдулкадыров Рамиль</t>
  </si>
  <si>
    <t>Тимербулатов Тагир</t>
  </si>
  <si>
    <t>Семенов Константин</t>
  </si>
  <si>
    <t>Виноградов Иван</t>
  </si>
  <si>
    <t>Гайсина Альфия</t>
  </si>
  <si>
    <t>Шаяхметов Гаяз</t>
  </si>
  <si>
    <t>Майоров Евгений</t>
  </si>
  <si>
    <t>Григорьев Денис</t>
  </si>
  <si>
    <t>Валитов Денис</t>
  </si>
  <si>
    <t>Кубок Башкортостана 2009. 17 января.</t>
  </si>
  <si>
    <t>Исмагилов Эрик</t>
  </si>
  <si>
    <t>1/128 финала Турнира Международный женский день.</t>
  </si>
  <si>
    <t>Бурангулов Радмир</t>
  </si>
  <si>
    <t>Хусаинов Альберт</t>
  </si>
  <si>
    <t>Шаймарданова Аделя</t>
  </si>
  <si>
    <t>Муллакильдина Регина</t>
  </si>
  <si>
    <t>Екимова Галина</t>
  </si>
  <si>
    <t>Шаймарданова Аида</t>
  </si>
  <si>
    <t>Уразбахтин Дмитрий</t>
  </si>
  <si>
    <t>Лазарев Игорь</t>
  </si>
  <si>
    <t>Макаров Никита</t>
  </si>
  <si>
    <t>Денисов Александр</t>
  </si>
  <si>
    <t>Мансуров Данар</t>
  </si>
  <si>
    <t>Фоминых Илья</t>
  </si>
  <si>
    <t>Матвеев Алексей</t>
  </si>
  <si>
    <t>Закареев Али</t>
  </si>
  <si>
    <t>Ишмакова Лиана</t>
  </si>
  <si>
    <t>Бурая Динара</t>
  </si>
  <si>
    <t>Егоров Анатолий</t>
  </si>
  <si>
    <t>Максютова Виктория</t>
  </si>
  <si>
    <t>Сафиканов Тимур</t>
  </si>
  <si>
    <t>Сибагатуллин Эрик</t>
  </si>
  <si>
    <t>Журавлева Гюзель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</si>
</sst>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6" fillId="3" borderId="5" xfId="0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5" t="s">
        <v>169</v>
      </c>
      <c r="B1" s="25"/>
      <c r="C1" s="29" t="s">
        <v>170</v>
      </c>
      <c r="D1" s="25"/>
      <c r="E1" s="25"/>
      <c r="F1" s="25"/>
      <c r="G1" s="25"/>
      <c r="H1" s="25"/>
      <c r="I1" s="25"/>
    </row>
    <row r="2" spans="1:9" ht="18">
      <c r="A2" s="35" t="s">
        <v>171</v>
      </c>
      <c r="B2" s="25"/>
      <c r="C2" s="36" t="s">
        <v>172</v>
      </c>
      <c r="D2" s="25"/>
      <c r="E2" s="25"/>
      <c r="F2" s="25"/>
      <c r="G2" s="25"/>
      <c r="H2" s="25"/>
      <c r="I2" s="25"/>
    </row>
    <row r="3" spans="1:9" ht="18">
      <c r="A3" s="35" t="s">
        <v>156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35" t="s">
        <v>173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35" t="s">
        <v>155</v>
      </c>
      <c r="B5" s="25"/>
      <c r="C5" s="25"/>
      <c r="D5" s="25"/>
      <c r="E5" s="25"/>
      <c r="F5" s="25"/>
      <c r="G5" s="25"/>
      <c r="H5" s="25"/>
      <c r="I5" s="25"/>
    </row>
    <row r="6" spans="1:9" ht="18">
      <c r="A6" s="35" t="s">
        <v>161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35" t="s">
        <v>174</v>
      </c>
      <c r="B7" s="25"/>
      <c r="C7" s="25"/>
      <c r="D7" s="25"/>
      <c r="E7" s="25"/>
      <c r="F7" s="25"/>
      <c r="G7" s="25"/>
      <c r="H7" s="25"/>
      <c r="I7" s="25"/>
    </row>
    <row r="8" spans="1:9" ht="18">
      <c r="A8" s="35" t="s">
        <v>175</v>
      </c>
      <c r="B8" s="25"/>
      <c r="C8" s="25"/>
      <c r="D8" s="25"/>
      <c r="E8" s="25"/>
      <c r="F8" s="25"/>
      <c r="G8" s="25"/>
      <c r="H8" s="25"/>
      <c r="I8" s="25"/>
    </row>
    <row r="9" spans="1:9" ht="18">
      <c r="A9" s="35" t="s">
        <v>163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35" t="s">
        <v>176</v>
      </c>
      <c r="B10" s="25"/>
      <c r="C10" s="25"/>
      <c r="D10" s="25"/>
      <c r="E10" s="25"/>
      <c r="F10" s="25"/>
      <c r="G10" s="25"/>
      <c r="H10" s="25"/>
      <c r="I10" s="25"/>
    </row>
    <row r="11" spans="1:9" ht="18">
      <c r="A11" s="35" t="s">
        <v>167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35" t="s">
        <v>177</v>
      </c>
      <c r="B12" s="25"/>
      <c r="C12" s="25"/>
      <c r="D12" s="25"/>
      <c r="E12" s="25"/>
      <c r="F12" s="25"/>
      <c r="G12" s="25"/>
      <c r="H12" s="25"/>
      <c r="I12" s="25"/>
    </row>
    <row r="13" spans="1:9" ht="18">
      <c r="A13" s="35" t="s">
        <v>178</v>
      </c>
      <c r="B13" s="25"/>
      <c r="C13" s="25"/>
      <c r="D13" s="25"/>
      <c r="E13" s="25"/>
      <c r="F13" s="25"/>
      <c r="G13" s="25"/>
      <c r="H13" s="25"/>
      <c r="I13" s="25"/>
    </row>
    <row r="14" spans="1:9" ht="18">
      <c r="A14" s="35" t="s">
        <v>179</v>
      </c>
      <c r="B14" s="25"/>
      <c r="C14" s="25"/>
      <c r="D14" s="25"/>
      <c r="E14" s="25"/>
      <c r="F14" s="25"/>
      <c r="G14" s="25"/>
      <c r="H14" s="25"/>
      <c r="I14" s="25"/>
    </row>
    <row r="15" spans="1:9" ht="18">
      <c r="A15" s="35" t="s">
        <v>180</v>
      </c>
      <c r="B15" s="25"/>
      <c r="C15" s="25"/>
      <c r="D15" s="25"/>
      <c r="E15" s="25"/>
      <c r="F15" s="25"/>
      <c r="G15" s="25"/>
      <c r="H15" s="25"/>
      <c r="I15" s="25"/>
    </row>
    <row r="16" spans="1:9" ht="18">
      <c r="A16" s="35" t="s">
        <v>181</v>
      </c>
      <c r="B16" s="25"/>
      <c r="C16" s="25"/>
      <c r="D16" s="25"/>
      <c r="E16" s="25"/>
      <c r="F16" s="25"/>
      <c r="G16" s="25"/>
      <c r="H16" s="25"/>
      <c r="I16" s="25"/>
    </row>
    <row r="17" spans="1:9" ht="18">
      <c r="A17" s="35" t="s">
        <v>182</v>
      </c>
      <c r="B17" s="25"/>
      <c r="C17" s="25"/>
      <c r="D17" s="25"/>
      <c r="E17" s="25"/>
      <c r="F17" s="25"/>
      <c r="G17" s="25"/>
      <c r="H17" s="25"/>
      <c r="I17" s="25"/>
    </row>
    <row r="18" spans="1:9" ht="18">
      <c r="A18" s="35" t="s">
        <v>183</v>
      </c>
      <c r="B18" s="25"/>
      <c r="C18" s="25"/>
      <c r="D18" s="25"/>
      <c r="E18" s="25"/>
      <c r="F18" s="25"/>
      <c r="G18" s="25"/>
      <c r="H18" s="25"/>
      <c r="I18" s="25"/>
    </row>
    <row r="19" spans="1:9" ht="18">
      <c r="A19" s="35" t="s">
        <v>184</v>
      </c>
      <c r="B19" s="25"/>
      <c r="C19" s="25"/>
      <c r="D19" s="25"/>
      <c r="E19" s="25"/>
      <c r="F19" s="25"/>
      <c r="G19" s="25"/>
      <c r="H19" s="25"/>
      <c r="I19" s="25"/>
    </row>
    <row r="20" spans="1:9" ht="18">
      <c r="A20" s="35" t="s">
        <v>185</v>
      </c>
      <c r="B20" s="25"/>
      <c r="C20" s="25"/>
      <c r="D20" s="25"/>
      <c r="E20" s="25"/>
      <c r="F20" s="25"/>
      <c r="G20" s="25"/>
      <c r="H20" s="25"/>
      <c r="I20" s="25"/>
    </row>
    <row r="21" spans="1:9" ht="18">
      <c r="A21" s="35" t="s">
        <v>186</v>
      </c>
      <c r="B21" s="25"/>
      <c r="C21" s="25"/>
      <c r="D21" s="25"/>
      <c r="E21" s="25"/>
      <c r="F21" s="25"/>
      <c r="G21" s="25"/>
      <c r="H21" s="25"/>
      <c r="I21" s="25"/>
    </row>
    <row r="22" spans="1:9" ht="18">
      <c r="A22" s="35" t="s">
        <v>187</v>
      </c>
      <c r="B22" s="25"/>
      <c r="C22" s="25"/>
      <c r="D22" s="25"/>
      <c r="E22" s="25"/>
      <c r="F22" s="25"/>
      <c r="G22" s="25"/>
      <c r="H22" s="25"/>
      <c r="I22" s="25"/>
    </row>
    <row r="23" spans="1:9" ht="18">
      <c r="A23" s="35" t="s">
        <v>188</v>
      </c>
      <c r="B23" s="25"/>
      <c r="C23" s="25"/>
      <c r="D23" s="25"/>
      <c r="E23" s="25"/>
      <c r="F23" s="25"/>
      <c r="G23" s="25"/>
      <c r="H23" s="25"/>
      <c r="I23" s="25"/>
    </row>
    <row r="24" spans="1:9" ht="18">
      <c r="A24" s="35" t="s">
        <v>131</v>
      </c>
      <c r="B24" s="25"/>
      <c r="C24" s="25"/>
      <c r="D24" s="25"/>
      <c r="E24" s="25"/>
      <c r="F24" s="25"/>
      <c r="G24" s="25"/>
      <c r="H24" s="25"/>
      <c r="I24" s="25"/>
    </row>
    <row r="25" spans="1:9" ht="18">
      <c r="A25" s="35" t="s">
        <v>189</v>
      </c>
      <c r="B25" s="25"/>
      <c r="C25" s="25"/>
      <c r="D25" s="25"/>
      <c r="E25" s="25"/>
      <c r="F25" s="25"/>
      <c r="G25" s="25"/>
      <c r="H25" s="25"/>
      <c r="I25" s="25"/>
    </row>
    <row r="26" spans="1:9" ht="18">
      <c r="A26" s="35" t="s">
        <v>190</v>
      </c>
      <c r="B26" s="25"/>
      <c r="C26" s="25"/>
      <c r="D26" s="25"/>
      <c r="E26" s="25"/>
      <c r="F26" s="25"/>
      <c r="G26" s="25"/>
      <c r="H26" s="25"/>
      <c r="I26" s="25"/>
    </row>
    <row r="27" spans="1:9" ht="18">
      <c r="A27" s="35" t="s">
        <v>191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35" t="s">
        <v>192</v>
      </c>
      <c r="B28" s="25"/>
      <c r="C28" s="25"/>
      <c r="D28" s="25"/>
      <c r="E28" s="25"/>
      <c r="F28" s="25"/>
      <c r="G28" s="25"/>
      <c r="H28" s="25"/>
      <c r="I28" s="25"/>
    </row>
    <row r="29" spans="1:9" ht="18">
      <c r="A29" s="35" t="s">
        <v>193</v>
      </c>
      <c r="B29" s="25"/>
      <c r="C29" s="25"/>
      <c r="D29" s="25"/>
      <c r="E29" s="25"/>
      <c r="F29" s="25"/>
      <c r="G29" s="25"/>
      <c r="H29" s="25"/>
      <c r="I29" s="25"/>
    </row>
    <row r="30" spans="1:9" ht="18">
      <c r="A30" s="35" t="s">
        <v>32</v>
      </c>
      <c r="B30" s="25"/>
      <c r="C30" s="25"/>
      <c r="D30" s="25"/>
      <c r="E30" s="25"/>
      <c r="F30" s="25"/>
      <c r="G30" s="25"/>
      <c r="H30" s="25"/>
      <c r="I30" s="25"/>
    </row>
    <row r="31" spans="1:9" ht="18">
      <c r="A31" s="35" t="s">
        <v>32</v>
      </c>
      <c r="B31" s="25"/>
      <c r="C31" s="25"/>
      <c r="D31" s="25"/>
      <c r="E31" s="25"/>
      <c r="F31" s="25"/>
      <c r="G31" s="25"/>
      <c r="H31" s="25"/>
      <c r="I31" s="25"/>
    </row>
    <row r="32" spans="1:9" ht="18">
      <c r="A32" s="35" t="s">
        <v>32</v>
      </c>
      <c r="B32" s="25"/>
      <c r="C32" s="25"/>
      <c r="D32" s="25"/>
      <c r="E32" s="25"/>
      <c r="F32" s="25"/>
      <c r="G32" s="25"/>
      <c r="H32" s="25"/>
      <c r="I32" s="25"/>
    </row>
    <row r="33" spans="1:9" ht="18">
      <c r="A33" s="35" t="s">
        <v>32</v>
      </c>
      <c r="B33" s="25"/>
      <c r="C33" s="25"/>
      <c r="D33" s="25"/>
      <c r="E33" s="25"/>
      <c r="F33" s="25"/>
      <c r="G33" s="25"/>
      <c r="H33" s="25"/>
      <c r="I33" s="25"/>
    </row>
    <row r="34" spans="1:9" ht="18">
      <c r="A34" s="35" t="s">
        <v>32</v>
      </c>
      <c r="B34" s="25"/>
      <c r="C34" s="25"/>
      <c r="D34" s="25"/>
      <c r="E34" s="25"/>
      <c r="F34" s="25"/>
      <c r="G34" s="25"/>
      <c r="H34" s="25"/>
      <c r="I34" s="25"/>
    </row>
    <row r="35" spans="1:9" ht="18">
      <c r="A35" s="35" t="s">
        <v>32</v>
      </c>
      <c r="B35" s="25"/>
      <c r="C35" s="25"/>
      <c r="D35" s="25"/>
      <c r="E35" s="25"/>
      <c r="F35" s="25"/>
      <c r="G35" s="25"/>
      <c r="H35" s="25"/>
      <c r="I35" s="25"/>
    </row>
    <row r="36" spans="1:9" ht="18">
      <c r="A36" s="35" t="s">
        <v>32</v>
      </c>
      <c r="B36" s="25"/>
      <c r="C36" s="25"/>
      <c r="D36" s="25"/>
      <c r="E36" s="25"/>
      <c r="F36" s="25"/>
      <c r="G36" s="25"/>
      <c r="H36" s="25"/>
      <c r="I36" s="25"/>
    </row>
    <row r="37" spans="1:9" ht="18">
      <c r="A37" s="35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8">
      <c r="A38" s="35" t="s">
        <v>32</v>
      </c>
      <c r="B38" s="25"/>
      <c r="C38" s="25"/>
      <c r="D38" s="25"/>
      <c r="E38" s="25"/>
      <c r="F38" s="25"/>
      <c r="G38" s="25"/>
      <c r="H38" s="25"/>
      <c r="I38" s="25"/>
    </row>
    <row r="39" spans="1:9" ht="18">
      <c r="A39" s="35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18">
      <c r="A40" s="35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18">
      <c r="A41" s="35" t="s">
        <v>32</v>
      </c>
      <c r="B41" s="25"/>
      <c r="C41" s="25"/>
      <c r="D41" s="25"/>
      <c r="E41" s="25"/>
      <c r="F41" s="25"/>
      <c r="G41" s="25"/>
      <c r="H41" s="25"/>
      <c r="I41" s="25"/>
    </row>
    <row r="42" spans="1:9" ht="18">
      <c r="A42" s="35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ht="18">
      <c r="A43" s="35" t="s">
        <v>32</v>
      </c>
      <c r="B43" s="25"/>
      <c r="C43" s="25"/>
      <c r="D43" s="25"/>
      <c r="E43" s="25"/>
      <c r="F43" s="25"/>
      <c r="G43" s="25"/>
      <c r="H43" s="25"/>
      <c r="I43" s="25"/>
    </row>
    <row r="44" spans="1:9" ht="18">
      <c r="A44" s="35" t="s"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>
      <c r="A45" s="35" t="s">
        <v>32</v>
      </c>
      <c r="B45" s="25"/>
      <c r="C45" s="25"/>
      <c r="D45" s="25"/>
      <c r="E45" s="25"/>
      <c r="F45" s="25"/>
      <c r="G45" s="25"/>
      <c r="H45" s="25"/>
      <c r="I45" s="25"/>
    </row>
    <row r="46" spans="1:9" ht="18">
      <c r="A46" s="35" t="s">
        <v>32</v>
      </c>
      <c r="B46" s="25"/>
      <c r="C46" s="25"/>
      <c r="D46" s="25"/>
      <c r="E46" s="25"/>
      <c r="F46" s="25"/>
      <c r="G46" s="25"/>
      <c r="H46" s="25"/>
      <c r="I46" s="25"/>
    </row>
    <row r="47" spans="1:9" ht="18">
      <c r="A47" s="35" t="s">
        <v>32</v>
      </c>
      <c r="B47" s="25"/>
      <c r="C47" s="25"/>
      <c r="D47" s="25"/>
      <c r="E47" s="25"/>
      <c r="F47" s="25"/>
      <c r="G47" s="25"/>
      <c r="H47" s="25"/>
      <c r="I47" s="25"/>
    </row>
    <row r="48" spans="1:9" ht="18">
      <c r="A48" s="35" t="s">
        <v>32</v>
      </c>
      <c r="B48" s="25"/>
      <c r="C48" s="25"/>
      <c r="D48" s="25"/>
      <c r="E48" s="25"/>
      <c r="F48" s="25"/>
      <c r="G48" s="25"/>
      <c r="H48" s="25"/>
      <c r="I48" s="25"/>
    </row>
    <row r="49" spans="1:9" ht="18">
      <c r="A49" s="35" t="s">
        <v>32</v>
      </c>
      <c r="B49" s="25"/>
      <c r="C49" s="25"/>
      <c r="D49" s="25"/>
      <c r="E49" s="25"/>
      <c r="F49" s="25"/>
      <c r="G49" s="25"/>
      <c r="H49" s="25"/>
      <c r="I49" s="25"/>
    </row>
    <row r="50" spans="1:9" ht="18">
      <c r="A50" s="35" t="s">
        <v>32</v>
      </c>
      <c r="B50" s="25"/>
      <c r="C50" s="25"/>
      <c r="D50" s="25"/>
      <c r="E50" s="25"/>
      <c r="F50" s="25"/>
      <c r="G50" s="25"/>
      <c r="H50" s="25"/>
      <c r="I50" s="25"/>
    </row>
    <row r="51" spans="1:9" ht="18">
      <c r="A51" s="35" t="s">
        <v>32</v>
      </c>
      <c r="B51" s="25"/>
      <c r="C51" s="25"/>
      <c r="D51" s="25"/>
      <c r="E51" s="25"/>
      <c r="F51" s="25"/>
      <c r="G51" s="25"/>
      <c r="H51" s="25"/>
      <c r="I51" s="25"/>
    </row>
    <row r="52" spans="1:9" ht="18">
      <c r="A52" s="35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8">
      <c r="A53" s="35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8">
      <c r="A54" s="35" t="s">
        <v>32</v>
      </c>
      <c r="B54" s="25"/>
      <c r="C54" s="25"/>
      <c r="D54" s="25"/>
      <c r="E54" s="25"/>
      <c r="F54" s="25"/>
      <c r="G54" s="25"/>
      <c r="H54" s="25"/>
      <c r="I54" s="25"/>
    </row>
    <row r="55" spans="1:9" ht="18">
      <c r="A55" s="35" t="s">
        <v>32</v>
      </c>
      <c r="B55" s="25"/>
      <c r="C55" s="25"/>
      <c r="D55" s="25"/>
      <c r="E55" s="25"/>
      <c r="F55" s="25"/>
      <c r="G55" s="25"/>
      <c r="H55" s="25"/>
      <c r="I55" s="25"/>
    </row>
    <row r="56" spans="1:9" ht="18">
      <c r="A56" s="35" t="s">
        <v>32</v>
      </c>
      <c r="B56" s="25"/>
      <c r="C56" s="25"/>
      <c r="D56" s="25"/>
      <c r="E56" s="25"/>
      <c r="F56" s="25"/>
      <c r="G56" s="25"/>
      <c r="H56" s="25"/>
      <c r="I56" s="25"/>
    </row>
    <row r="57" spans="1:9" ht="18">
      <c r="A57" s="35" t="s">
        <v>32</v>
      </c>
      <c r="B57" s="25"/>
      <c r="C57" s="25"/>
      <c r="D57" s="25"/>
      <c r="E57" s="25"/>
      <c r="F57" s="25"/>
      <c r="G57" s="25"/>
      <c r="H57" s="25"/>
      <c r="I57" s="25"/>
    </row>
    <row r="58" spans="1:9" ht="18">
      <c r="A58" s="35" t="s">
        <v>32</v>
      </c>
      <c r="B58" s="25"/>
      <c r="C58" s="25"/>
      <c r="D58" s="25"/>
      <c r="E58" s="25"/>
      <c r="F58" s="25"/>
      <c r="G58" s="25"/>
      <c r="H58" s="25"/>
      <c r="I58" s="25"/>
    </row>
    <row r="59" spans="1:9" ht="18">
      <c r="A59" s="35" t="s">
        <v>32</v>
      </c>
      <c r="B59" s="25"/>
      <c r="C59" s="25"/>
      <c r="D59" s="25"/>
      <c r="E59" s="25"/>
      <c r="F59" s="25"/>
      <c r="G59" s="25"/>
      <c r="H59" s="25"/>
      <c r="I59" s="25"/>
    </row>
    <row r="60" spans="1:9" ht="18">
      <c r="A60" s="35" t="s">
        <v>32</v>
      </c>
      <c r="B60" s="25"/>
      <c r="C60" s="25"/>
      <c r="D60" s="25"/>
      <c r="E60" s="25"/>
      <c r="F60" s="25"/>
      <c r="G60" s="25"/>
      <c r="H60" s="25"/>
      <c r="I60" s="25"/>
    </row>
    <row r="61" spans="1:9" ht="18">
      <c r="A61" s="35" t="s">
        <v>32</v>
      </c>
      <c r="B61" s="25"/>
      <c r="C61" s="25"/>
      <c r="D61" s="25"/>
      <c r="E61" s="25"/>
      <c r="F61" s="25"/>
      <c r="G61" s="25"/>
      <c r="H61" s="25"/>
      <c r="I61" s="25"/>
    </row>
    <row r="62" spans="1:9" ht="18">
      <c r="A62" s="35" t="s">
        <v>32</v>
      </c>
      <c r="B62" s="25"/>
      <c r="C62" s="25"/>
      <c r="D62" s="25"/>
      <c r="E62" s="25"/>
      <c r="F62" s="25"/>
      <c r="G62" s="25"/>
      <c r="H62" s="25"/>
      <c r="I62" s="25"/>
    </row>
    <row r="63" spans="1:9" ht="18">
      <c r="A63" s="35" t="s">
        <v>32</v>
      </c>
      <c r="B63" s="25"/>
      <c r="C63" s="25"/>
      <c r="D63" s="25"/>
      <c r="E63" s="25"/>
      <c r="F63" s="25"/>
      <c r="G63" s="25"/>
      <c r="H63" s="25"/>
      <c r="I63" s="25"/>
    </row>
    <row r="64" spans="1:9" ht="18">
      <c r="A64" s="35" t="s">
        <v>32</v>
      </c>
      <c r="B64" s="25"/>
      <c r="C64" s="25"/>
      <c r="D64" s="25"/>
      <c r="E64" s="25"/>
      <c r="F64" s="25"/>
      <c r="G64" s="25"/>
      <c r="H64" s="25"/>
      <c r="I64" s="2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5" t="s">
        <v>95</v>
      </c>
      <c r="B1" s="25"/>
      <c r="C1" s="29" t="s">
        <v>111</v>
      </c>
      <c r="D1" s="25"/>
      <c r="E1" s="25"/>
      <c r="F1" s="25"/>
      <c r="G1" s="25"/>
      <c r="H1" s="25"/>
      <c r="I1" s="25"/>
    </row>
    <row r="2" spans="1:9" ht="18">
      <c r="A2" s="35" t="s">
        <v>104</v>
      </c>
      <c r="B2" s="25"/>
      <c r="C2" s="36" t="s">
        <v>112</v>
      </c>
      <c r="D2" s="25"/>
      <c r="E2" s="25"/>
      <c r="F2" s="25"/>
      <c r="G2" s="25"/>
      <c r="H2" s="25"/>
      <c r="I2" s="25"/>
    </row>
    <row r="3" spans="1:9" ht="18">
      <c r="A3" s="35" t="s">
        <v>113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35" t="s">
        <v>106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35" t="s">
        <v>84</v>
      </c>
      <c r="B5" s="25"/>
      <c r="C5" s="25"/>
      <c r="D5" s="25"/>
      <c r="E5" s="25"/>
      <c r="F5" s="25"/>
      <c r="G5" s="25"/>
      <c r="H5" s="25"/>
      <c r="I5" s="25"/>
    </row>
    <row r="6" spans="1:9" ht="18">
      <c r="A6" s="35" t="s">
        <v>114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35" t="s">
        <v>115</v>
      </c>
      <c r="B7" s="25"/>
      <c r="C7" s="25"/>
      <c r="D7" s="25"/>
      <c r="E7" s="25"/>
      <c r="F7" s="25"/>
      <c r="G7" s="25"/>
      <c r="H7" s="25"/>
      <c r="I7" s="25"/>
    </row>
    <row r="8" spans="1:9" ht="18">
      <c r="A8" s="35" t="s">
        <v>107</v>
      </c>
      <c r="B8" s="25"/>
      <c r="C8" s="25"/>
      <c r="D8" s="25"/>
      <c r="E8" s="25"/>
      <c r="F8" s="25"/>
      <c r="G8" s="25"/>
      <c r="H8" s="25"/>
      <c r="I8" s="25"/>
    </row>
    <row r="9" spans="1:9" ht="18">
      <c r="A9" s="35" t="s">
        <v>100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35" t="s">
        <v>116</v>
      </c>
      <c r="B10" s="25"/>
      <c r="C10" s="25"/>
      <c r="D10" s="25"/>
      <c r="E10" s="25"/>
      <c r="F10" s="25"/>
      <c r="G10" s="25"/>
      <c r="H10" s="25"/>
      <c r="I10" s="25"/>
    </row>
    <row r="11" spans="1:9" ht="18">
      <c r="A11" s="35" t="s">
        <v>117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35" t="s">
        <v>96</v>
      </c>
      <c r="B12" s="25"/>
      <c r="C12" s="25"/>
      <c r="D12" s="25"/>
      <c r="E12" s="25"/>
      <c r="F12" s="25"/>
      <c r="G12" s="25"/>
      <c r="H12" s="25"/>
      <c r="I12" s="25"/>
    </row>
    <row r="13" spans="1:9" ht="18">
      <c r="A13" s="35" t="s">
        <v>118</v>
      </c>
      <c r="B13" s="25"/>
      <c r="C13" s="25"/>
      <c r="D13" s="25"/>
      <c r="E13" s="25"/>
      <c r="F13" s="25"/>
      <c r="G13" s="25"/>
      <c r="H13" s="25"/>
      <c r="I13" s="25"/>
    </row>
    <row r="14" spans="1:9" ht="18">
      <c r="A14" s="35" t="s">
        <v>99</v>
      </c>
      <c r="B14" s="25"/>
      <c r="C14" s="25"/>
      <c r="D14" s="25"/>
      <c r="E14" s="25"/>
      <c r="F14" s="25"/>
      <c r="G14" s="25"/>
      <c r="H14" s="25"/>
      <c r="I14" s="25"/>
    </row>
    <row r="15" spans="1:9" ht="18">
      <c r="A15" s="35" t="s">
        <v>119</v>
      </c>
      <c r="B15" s="25"/>
      <c r="C15" s="25"/>
      <c r="D15" s="25"/>
      <c r="E15" s="25"/>
      <c r="F15" s="25"/>
      <c r="G15" s="25"/>
      <c r="H15" s="25"/>
      <c r="I15" s="25"/>
    </row>
    <row r="16" spans="1:9" ht="18">
      <c r="A16" s="35" t="s">
        <v>120</v>
      </c>
      <c r="B16" s="25"/>
      <c r="C16" s="25"/>
      <c r="D16" s="25"/>
      <c r="E16" s="25"/>
      <c r="F16" s="25"/>
      <c r="G16" s="25"/>
      <c r="H16" s="25"/>
      <c r="I16" s="25"/>
    </row>
    <row r="17" spans="1:9" ht="18">
      <c r="A17" s="35" t="s">
        <v>121</v>
      </c>
      <c r="B17" s="25"/>
      <c r="C17" s="25"/>
      <c r="D17" s="25"/>
      <c r="E17" s="25"/>
      <c r="F17" s="25"/>
      <c r="G17" s="25"/>
      <c r="H17" s="25"/>
      <c r="I17" s="25"/>
    </row>
    <row r="18" spans="1:9" ht="18">
      <c r="A18" s="35" t="s">
        <v>32</v>
      </c>
      <c r="B18" s="25"/>
      <c r="C18" s="25"/>
      <c r="D18" s="25"/>
      <c r="E18" s="25"/>
      <c r="F18" s="25"/>
      <c r="G18" s="25"/>
      <c r="H18" s="25"/>
      <c r="I18" s="25"/>
    </row>
    <row r="19" spans="1:9" ht="18">
      <c r="A19" s="35" t="s">
        <v>32</v>
      </c>
      <c r="B19" s="25"/>
      <c r="C19" s="25"/>
      <c r="D19" s="25"/>
      <c r="E19" s="25"/>
      <c r="F19" s="25"/>
      <c r="G19" s="25"/>
      <c r="H19" s="25"/>
      <c r="I19" s="25"/>
    </row>
    <row r="20" spans="1:9" ht="18">
      <c r="A20" s="35" t="s">
        <v>32</v>
      </c>
      <c r="B20" s="25"/>
      <c r="C20" s="25"/>
      <c r="D20" s="25"/>
      <c r="E20" s="25"/>
      <c r="F20" s="25"/>
      <c r="G20" s="25"/>
      <c r="H20" s="25"/>
      <c r="I20" s="25"/>
    </row>
    <row r="21" spans="1:9" ht="18">
      <c r="A21" s="35" t="s">
        <v>32</v>
      </c>
      <c r="B21" s="25"/>
      <c r="C21" s="25"/>
      <c r="D21" s="25"/>
      <c r="E21" s="25"/>
      <c r="F21" s="25"/>
      <c r="G21" s="25"/>
      <c r="H21" s="25"/>
      <c r="I21" s="25"/>
    </row>
    <row r="22" spans="1:9" ht="18">
      <c r="A22" s="35" t="s">
        <v>32</v>
      </c>
      <c r="B22" s="25"/>
      <c r="C22" s="25"/>
      <c r="D22" s="25"/>
      <c r="E22" s="25"/>
      <c r="F22" s="25"/>
      <c r="G22" s="25"/>
      <c r="H22" s="25"/>
      <c r="I22" s="25"/>
    </row>
    <row r="23" spans="1:9" ht="18">
      <c r="A23" s="35" t="s">
        <v>32</v>
      </c>
      <c r="B23" s="25"/>
      <c r="C23" s="25"/>
      <c r="D23" s="25"/>
      <c r="E23" s="25"/>
      <c r="F23" s="25"/>
      <c r="G23" s="25"/>
      <c r="H23" s="25"/>
      <c r="I23" s="25"/>
    </row>
    <row r="24" spans="1:9" ht="18">
      <c r="A24" s="35" t="s">
        <v>32</v>
      </c>
      <c r="B24" s="25"/>
      <c r="C24" s="25"/>
      <c r="D24" s="25"/>
      <c r="E24" s="25"/>
      <c r="F24" s="25"/>
      <c r="G24" s="25"/>
      <c r="H24" s="25"/>
      <c r="I24" s="25"/>
    </row>
    <row r="25" spans="1:9" ht="18">
      <c r="A25" s="35" t="s">
        <v>32</v>
      </c>
      <c r="B25" s="25"/>
      <c r="C25" s="25"/>
      <c r="D25" s="25"/>
      <c r="E25" s="25"/>
      <c r="F25" s="25"/>
      <c r="G25" s="25"/>
      <c r="H25" s="25"/>
      <c r="I25" s="25"/>
    </row>
    <row r="26" spans="1:9" ht="18">
      <c r="A26" s="35" t="s">
        <v>32</v>
      </c>
      <c r="B26" s="25"/>
      <c r="C26" s="25"/>
      <c r="D26" s="25"/>
      <c r="E26" s="25"/>
      <c r="F26" s="25"/>
      <c r="G26" s="25"/>
      <c r="H26" s="25"/>
      <c r="I26" s="25"/>
    </row>
    <row r="27" spans="1:9" ht="18">
      <c r="A27" s="35" t="s">
        <v>32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35" t="s">
        <v>32</v>
      </c>
      <c r="B28" s="25"/>
      <c r="C28" s="25"/>
      <c r="D28" s="25"/>
      <c r="E28" s="25"/>
      <c r="F28" s="25"/>
      <c r="G28" s="25"/>
      <c r="H28" s="25"/>
      <c r="I28" s="25"/>
    </row>
    <row r="29" spans="1:9" ht="18">
      <c r="A29" s="35" t="s">
        <v>32</v>
      </c>
      <c r="B29" s="25"/>
      <c r="C29" s="25"/>
      <c r="D29" s="25"/>
      <c r="E29" s="25"/>
      <c r="F29" s="25"/>
      <c r="G29" s="25"/>
      <c r="H29" s="25"/>
      <c r="I29" s="25"/>
    </row>
    <row r="30" spans="1:9" ht="18">
      <c r="A30" s="35" t="s">
        <v>32</v>
      </c>
      <c r="B30" s="25"/>
      <c r="C30" s="25"/>
      <c r="D30" s="25"/>
      <c r="E30" s="25"/>
      <c r="F30" s="25"/>
      <c r="G30" s="25"/>
      <c r="H30" s="25"/>
      <c r="I30" s="25"/>
    </row>
    <row r="31" spans="1:9" ht="18">
      <c r="A31" s="35" t="s">
        <v>32</v>
      </c>
      <c r="B31" s="25"/>
      <c r="C31" s="25"/>
      <c r="D31" s="25"/>
      <c r="E31" s="25"/>
      <c r="F31" s="25"/>
      <c r="G31" s="25"/>
      <c r="H31" s="25"/>
      <c r="I31" s="25"/>
    </row>
    <row r="32" spans="1:9" ht="18">
      <c r="A32" s="35" t="s">
        <v>32</v>
      </c>
      <c r="B32" s="25"/>
      <c r="C32" s="25"/>
      <c r="D32" s="25"/>
      <c r="E32" s="25"/>
      <c r="F32" s="25"/>
      <c r="G32" s="25"/>
      <c r="H32" s="25"/>
      <c r="I32" s="25"/>
    </row>
    <row r="33" spans="1:9" ht="18">
      <c r="A33" s="35" t="s">
        <v>32</v>
      </c>
      <c r="B33" s="25"/>
      <c r="C33" s="25"/>
      <c r="D33" s="25"/>
      <c r="E33" s="25"/>
      <c r="F33" s="25"/>
      <c r="G33" s="25"/>
      <c r="H33" s="25"/>
      <c r="I33" s="25"/>
    </row>
    <row r="34" spans="1:9" ht="18">
      <c r="A34" s="35" t="s">
        <v>32</v>
      </c>
      <c r="B34" s="25"/>
      <c r="C34" s="25"/>
      <c r="D34" s="25"/>
      <c r="E34" s="25"/>
      <c r="F34" s="25"/>
      <c r="G34" s="25"/>
      <c r="H34" s="25"/>
      <c r="I34" s="25"/>
    </row>
    <row r="35" spans="1:9" ht="18">
      <c r="A35" s="35" t="s">
        <v>32</v>
      </c>
      <c r="B35" s="25"/>
      <c r="C35" s="25"/>
      <c r="D35" s="25"/>
      <c r="E35" s="25"/>
      <c r="F35" s="25"/>
      <c r="G35" s="25"/>
      <c r="H35" s="25"/>
      <c r="I35" s="25"/>
    </row>
    <row r="36" spans="1:9" ht="18">
      <c r="A36" s="35" t="s">
        <v>32</v>
      </c>
      <c r="B36" s="25"/>
      <c r="C36" s="25"/>
      <c r="D36" s="25"/>
      <c r="E36" s="25"/>
      <c r="F36" s="25"/>
      <c r="G36" s="25"/>
      <c r="H36" s="25"/>
      <c r="I36" s="25"/>
    </row>
    <row r="37" spans="1:9" ht="18">
      <c r="A37" s="35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8">
      <c r="A38" s="35" t="s">
        <v>32</v>
      </c>
      <c r="B38" s="25"/>
      <c r="C38" s="25"/>
      <c r="D38" s="25"/>
      <c r="E38" s="25"/>
      <c r="F38" s="25"/>
      <c r="G38" s="25"/>
      <c r="H38" s="25"/>
      <c r="I38" s="25"/>
    </row>
    <row r="39" spans="1:9" ht="18">
      <c r="A39" s="35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18">
      <c r="A40" s="35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18">
      <c r="A41" s="35" t="s">
        <v>32</v>
      </c>
      <c r="B41" s="25"/>
      <c r="C41" s="25"/>
      <c r="D41" s="25"/>
      <c r="E41" s="25"/>
      <c r="F41" s="25"/>
      <c r="G41" s="25"/>
      <c r="H41" s="25"/>
      <c r="I41" s="25"/>
    </row>
    <row r="42" spans="1:9" ht="18">
      <c r="A42" s="35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ht="18">
      <c r="A43" s="35" t="s">
        <v>32</v>
      </c>
      <c r="B43" s="25"/>
      <c r="C43" s="25"/>
      <c r="D43" s="25"/>
      <c r="E43" s="25"/>
      <c r="F43" s="25"/>
      <c r="G43" s="25"/>
      <c r="H43" s="25"/>
      <c r="I43" s="25"/>
    </row>
    <row r="44" spans="1:9" ht="18">
      <c r="A44" s="35" t="s"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>
      <c r="A45" s="35" t="s">
        <v>32</v>
      </c>
      <c r="B45" s="25"/>
      <c r="C45" s="25"/>
      <c r="D45" s="25"/>
      <c r="E45" s="25"/>
      <c r="F45" s="25"/>
      <c r="G45" s="25"/>
      <c r="H45" s="25"/>
      <c r="I45" s="25"/>
    </row>
    <row r="46" spans="1:9" ht="18">
      <c r="A46" s="35" t="s">
        <v>32</v>
      </c>
      <c r="B46" s="25"/>
      <c r="C46" s="25"/>
      <c r="D46" s="25"/>
      <c r="E46" s="25"/>
      <c r="F46" s="25"/>
      <c r="G46" s="25"/>
      <c r="H46" s="25"/>
      <c r="I46" s="25"/>
    </row>
    <row r="47" spans="1:9" ht="18">
      <c r="A47" s="35" t="s">
        <v>32</v>
      </c>
      <c r="B47" s="25"/>
      <c r="C47" s="25"/>
      <c r="D47" s="25"/>
      <c r="E47" s="25"/>
      <c r="F47" s="25"/>
      <c r="G47" s="25"/>
      <c r="H47" s="25"/>
      <c r="I47" s="25"/>
    </row>
    <row r="48" spans="1:9" ht="18">
      <c r="A48" s="35" t="s">
        <v>32</v>
      </c>
      <c r="B48" s="25"/>
      <c r="C48" s="25"/>
      <c r="D48" s="25"/>
      <c r="E48" s="25"/>
      <c r="F48" s="25"/>
      <c r="G48" s="25"/>
      <c r="H48" s="25"/>
      <c r="I48" s="25"/>
    </row>
    <row r="49" spans="1:9" ht="18">
      <c r="A49" s="35" t="s">
        <v>32</v>
      </c>
      <c r="B49" s="25"/>
      <c r="C49" s="25"/>
      <c r="D49" s="25"/>
      <c r="E49" s="25"/>
      <c r="F49" s="25"/>
      <c r="G49" s="25"/>
      <c r="H49" s="25"/>
      <c r="I49" s="25"/>
    </row>
    <row r="50" spans="1:9" ht="18">
      <c r="A50" s="35" t="s">
        <v>32</v>
      </c>
      <c r="B50" s="25"/>
      <c r="C50" s="25"/>
      <c r="D50" s="25"/>
      <c r="E50" s="25"/>
      <c r="F50" s="25"/>
      <c r="G50" s="25"/>
      <c r="H50" s="25"/>
      <c r="I50" s="25"/>
    </row>
    <row r="51" spans="1:9" ht="18">
      <c r="A51" s="35" t="s">
        <v>32</v>
      </c>
      <c r="B51" s="25"/>
      <c r="C51" s="25"/>
      <c r="D51" s="25"/>
      <c r="E51" s="25"/>
      <c r="F51" s="25"/>
      <c r="G51" s="25"/>
      <c r="H51" s="25"/>
      <c r="I51" s="25"/>
    </row>
    <row r="52" spans="1:9" ht="18">
      <c r="A52" s="35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8">
      <c r="A53" s="35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8">
      <c r="A54" s="35" t="s">
        <v>32</v>
      </c>
      <c r="B54" s="25"/>
      <c r="C54" s="25"/>
      <c r="D54" s="25"/>
      <c r="E54" s="25"/>
      <c r="F54" s="25"/>
      <c r="G54" s="25"/>
      <c r="H54" s="25"/>
      <c r="I54" s="25"/>
    </row>
    <row r="55" spans="1:9" ht="18">
      <c r="A55" s="35" t="s">
        <v>32</v>
      </c>
      <c r="B55" s="25"/>
      <c r="C55" s="25"/>
      <c r="D55" s="25"/>
      <c r="E55" s="25"/>
      <c r="F55" s="25"/>
      <c r="G55" s="25"/>
      <c r="H55" s="25"/>
      <c r="I55" s="25"/>
    </row>
    <row r="56" spans="1:9" ht="18">
      <c r="A56" s="35" t="s">
        <v>32</v>
      </c>
      <c r="B56" s="25"/>
      <c r="C56" s="25"/>
      <c r="D56" s="25"/>
      <c r="E56" s="25"/>
      <c r="F56" s="25"/>
      <c r="G56" s="25"/>
      <c r="H56" s="25"/>
      <c r="I56" s="25"/>
    </row>
    <row r="57" spans="1:9" ht="18">
      <c r="A57" s="35" t="s">
        <v>32</v>
      </c>
      <c r="B57" s="25"/>
      <c r="C57" s="25"/>
      <c r="D57" s="25"/>
      <c r="E57" s="25"/>
      <c r="F57" s="25"/>
      <c r="G57" s="25"/>
      <c r="H57" s="25"/>
      <c r="I57" s="25"/>
    </row>
    <row r="58" spans="1:9" ht="18">
      <c r="A58" s="35" t="s">
        <v>32</v>
      </c>
      <c r="B58" s="25"/>
      <c r="C58" s="25"/>
      <c r="D58" s="25"/>
      <c r="E58" s="25"/>
      <c r="F58" s="25"/>
      <c r="G58" s="25"/>
      <c r="H58" s="25"/>
      <c r="I58" s="25"/>
    </row>
    <row r="59" spans="1:9" ht="18">
      <c r="A59" s="35" t="s">
        <v>32</v>
      </c>
      <c r="B59" s="25"/>
      <c r="C59" s="25"/>
      <c r="D59" s="25"/>
      <c r="E59" s="25"/>
      <c r="F59" s="25"/>
      <c r="G59" s="25"/>
      <c r="H59" s="25"/>
      <c r="I59" s="25"/>
    </row>
    <row r="60" spans="1:9" ht="18">
      <c r="A60" s="35" t="s">
        <v>32</v>
      </c>
      <c r="B60" s="25"/>
      <c r="C60" s="25"/>
      <c r="D60" s="25"/>
      <c r="E60" s="25"/>
      <c r="F60" s="25"/>
      <c r="G60" s="25"/>
      <c r="H60" s="25"/>
      <c r="I60" s="25"/>
    </row>
    <row r="61" spans="1:9" ht="18">
      <c r="A61" s="35" t="s">
        <v>32</v>
      </c>
      <c r="B61" s="25"/>
      <c r="C61" s="25"/>
      <c r="D61" s="25"/>
      <c r="E61" s="25"/>
      <c r="F61" s="25"/>
      <c r="G61" s="25"/>
      <c r="H61" s="25"/>
      <c r="I61" s="25"/>
    </row>
    <row r="62" spans="1:9" ht="18">
      <c r="A62" s="35" t="s">
        <v>32</v>
      </c>
      <c r="B62" s="25"/>
      <c r="C62" s="25"/>
      <c r="D62" s="25"/>
      <c r="E62" s="25"/>
      <c r="F62" s="25"/>
      <c r="G62" s="25"/>
      <c r="H62" s="25"/>
      <c r="I62" s="25"/>
    </row>
    <row r="63" spans="1:9" ht="18">
      <c r="A63" s="35" t="s">
        <v>32</v>
      </c>
      <c r="B63" s="25"/>
      <c r="C63" s="25"/>
      <c r="D63" s="25"/>
      <c r="E63" s="25"/>
      <c r="F63" s="25"/>
      <c r="G63" s="25"/>
      <c r="H63" s="25"/>
      <c r="I63" s="25"/>
    </row>
    <row r="64" spans="1:9" ht="18">
      <c r="A64" s="35" t="s">
        <v>32</v>
      </c>
      <c r="B64" s="25"/>
      <c r="C64" s="25"/>
      <c r="D64" s="25"/>
      <c r="E64" s="25"/>
      <c r="F64" s="25"/>
      <c r="G64" s="25"/>
      <c r="H64" s="25"/>
      <c r="I64" s="2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37"/>
      <c r="B1" s="38" t="str">
        <f>Сп3!C1</f>
        <v>Кубок Башкортостана 2009. 8 февраля.</v>
      </c>
      <c r="C1" s="38"/>
      <c r="D1" s="38"/>
      <c r="E1" s="38"/>
      <c r="F1" s="38"/>
      <c r="G1" s="38"/>
    </row>
    <row r="2" spans="1:7" ht="12.75">
      <c r="A2" s="37"/>
      <c r="B2" s="38" t="str">
        <f>Сп3!C2</f>
        <v>1/16 финала Турнира "Международный женский день"</v>
      </c>
      <c r="C2" s="38"/>
      <c r="D2" s="38"/>
      <c r="E2" s="38"/>
      <c r="F2" s="38"/>
      <c r="G2" s="38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Файзуллин Тимур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95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95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Данилова Елена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120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Муталлапова Азалия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100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Коньков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100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100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107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Саитов Эмиль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100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Мухамадеев Артур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84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Вафин Егор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106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Григорьев Андрей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118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106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106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Саяхов Радик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100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Губайдуллин Рафаэль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113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113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99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Гордеев Андрей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113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Гайсина Ильмира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117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114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114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Мурзин Рустем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Шаяхметов Азамат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115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115</v>
      </c>
      <c r="E55" s="11"/>
      <c r="F55" s="18">
        <v>-31</v>
      </c>
      <c r="G55" s="6" t="str">
        <f>IF(G35=F19,F51,IF(G35=F51,F19,0))</f>
        <v>Латыпов Аллан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116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Мисник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104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Кириллова Алина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119</v>
      </c>
      <c r="D61" s="11"/>
      <c r="E61" s="4">
        <v>-58</v>
      </c>
      <c r="F61" s="6" t="str">
        <f>IF(3стр2!H14=3стр2!G10,3стр2!G18,IF(3стр2!H14=3стр2!G18,3стр2!G10,0))</f>
        <v>Файзуллин Тимур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нет</v>
      </c>
      <c r="C62" s="11"/>
      <c r="D62" s="11"/>
      <c r="E62" s="5"/>
      <c r="F62" s="7">
        <v>61</v>
      </c>
      <c r="G62" s="8" t="s">
        <v>106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104</v>
      </c>
      <c r="E63" s="4">
        <v>-59</v>
      </c>
      <c r="F63" s="10" t="str">
        <f>IF(3стр2!H30=3стр2!G26,3стр2!G34,IF(3стр2!H30=3стр2!G34,3стр2!G26,0))</f>
        <v>Саяхов Радик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Файзуллин Тимур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104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Латыпов Аллан</v>
      </c>
      <c r="C66" s="5"/>
      <c r="D66" s="5"/>
      <c r="E66" s="4">
        <v>-56</v>
      </c>
      <c r="F66" s="6" t="str">
        <f>IF(3стр2!G10=3стр2!F6,3стр2!F14,IF(3стр2!G10=3стр2!F14,3стр2!F6,0))</f>
        <v>Мухамадеев Артур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114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Мисник Сергей</v>
      </c>
      <c r="C68" s="5"/>
      <c r="D68" s="5"/>
      <c r="E68" s="4">
        <v>-57</v>
      </c>
      <c r="F68" s="10" t="str">
        <f>IF(3стр2!G26=3стр2!F22,3стр2!F30,IF(3стр2!G26=3стр2!F30,3стр2!F22,0))</f>
        <v>Мурзин Рустем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116</v>
      </c>
      <c r="D69" s="5"/>
      <c r="E69" s="5"/>
      <c r="F69" s="4">
        <v>-62</v>
      </c>
      <c r="G69" s="6" t="str">
        <f>IF(G67=F66,F68,IF(G67=F68,F66,0))</f>
        <v>Мухамадеев Артур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Гордеев Андрей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115</v>
      </c>
      <c r="E71" s="4">
        <v>-63</v>
      </c>
      <c r="F71" s="6" t="str">
        <f>IF(C69=B68,B70,IF(C69=B70,B68,0))</f>
        <v>Гордеев Андрей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Григорьев Андрей</v>
      </c>
      <c r="C72" s="11"/>
      <c r="D72" s="17" t="s">
        <v>6</v>
      </c>
      <c r="E72" s="5"/>
      <c r="F72" s="7">
        <v>66</v>
      </c>
      <c r="G72" s="8" t="s">
        <v>99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115</v>
      </c>
      <c r="D73" s="20"/>
      <c r="E73" s="4">
        <v>-64</v>
      </c>
      <c r="F73" s="10" t="str">
        <f>IF(C73=B72,B74,IF(C73=B74,B72,0))</f>
        <v>Григорьев Андрей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Шаяхметов Азамат</v>
      </c>
      <c r="C74" s="4">
        <v>-65</v>
      </c>
      <c r="D74" s="6" t="str">
        <f>IF(D71=C69,C73,IF(D71=C73,C69,0))</f>
        <v>Мисник Сергей</v>
      </c>
      <c r="E74" s="5"/>
      <c r="F74" s="4">
        <v>-66</v>
      </c>
      <c r="G74" s="6" t="str">
        <f>IF(G72=F71,F73,IF(G72=F73,F71,0))</f>
        <v>Григорьев Андрей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37"/>
      <c r="B1" s="38" t="str">
        <f>Сп3!C1</f>
        <v>Кубок Башкортостана 2009. 8 февраля.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7"/>
      <c r="B2" s="38" t="str">
        <f>Сп3!C2</f>
        <v>1/16 финала Турнира "Международный женский день"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Файзуллин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Данилова Елена</v>
      </c>
      <c r="C6" s="7">
        <v>40</v>
      </c>
      <c r="D6" s="14" t="s">
        <v>121</v>
      </c>
      <c r="E6" s="7">
        <v>52</v>
      </c>
      <c r="F6" s="14" t="s">
        <v>95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Кириллова Алина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нет</v>
      </c>
      <c r="C8" s="5"/>
      <c r="D8" s="7">
        <v>48</v>
      </c>
      <c r="E8" s="21" t="s">
        <v>116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нет</v>
      </c>
      <c r="C10" s="7">
        <v>41</v>
      </c>
      <c r="D10" s="21" t="s">
        <v>116</v>
      </c>
      <c r="E10" s="15"/>
      <c r="F10" s="7">
        <v>56</v>
      </c>
      <c r="G10" s="14" t="s">
        <v>95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Мисник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нет</v>
      </c>
      <c r="C12" s="5"/>
      <c r="D12" s="4">
        <v>-26</v>
      </c>
      <c r="E12" s="6" t="str">
        <f>IF(3стр1!E27=3стр1!D23,3стр1!D31,IF(3стр1!E27=3стр1!D31,3стр1!D23,0))</f>
        <v>Мухамадеев Артур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нет</v>
      </c>
      <c r="C14" s="7">
        <v>42</v>
      </c>
      <c r="D14" s="14" t="s">
        <v>117</v>
      </c>
      <c r="E14" s="7">
        <v>53</v>
      </c>
      <c r="F14" s="21" t="s">
        <v>84</v>
      </c>
      <c r="G14" s="7">
        <v>58</v>
      </c>
      <c r="H14" s="14" t="s">
        <v>113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Гайсина Ильмира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нет</v>
      </c>
      <c r="C16" s="5"/>
      <c r="D16" s="7">
        <v>49</v>
      </c>
      <c r="E16" s="21" t="s">
        <v>99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нет</v>
      </c>
      <c r="C18" s="7">
        <v>43</v>
      </c>
      <c r="D18" s="21" t="s">
        <v>99</v>
      </c>
      <c r="E18" s="15"/>
      <c r="F18" s="4">
        <v>-30</v>
      </c>
      <c r="G18" s="10" t="str">
        <f>IF(3стр1!F51=3стр1!E43,3стр1!E59,IF(3стр1!F51=3стр1!E59,3стр1!E43,0))</f>
        <v>Губайдуллин Рафаэль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Гордеев Андрей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Мурзин Рустем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нет</v>
      </c>
      <c r="C22" s="7">
        <v>44</v>
      </c>
      <c r="D22" s="14" t="s">
        <v>118</v>
      </c>
      <c r="E22" s="7">
        <v>54</v>
      </c>
      <c r="F22" s="14" t="s">
        <v>114</v>
      </c>
      <c r="G22" s="15"/>
      <c r="H22" s="7">
        <v>60</v>
      </c>
      <c r="I22" s="24" t="s">
        <v>113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Григорьев Андрей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нет</v>
      </c>
      <c r="C24" s="5"/>
      <c r="D24" s="7">
        <v>50</v>
      </c>
      <c r="E24" s="21" t="s">
        <v>118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нет</v>
      </c>
      <c r="C26" s="7">
        <v>45</v>
      </c>
      <c r="D26" s="21" t="s">
        <v>96</v>
      </c>
      <c r="E26" s="15"/>
      <c r="F26" s="7">
        <v>57</v>
      </c>
      <c r="G26" s="14" t="s">
        <v>107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Вафин Егор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нет</v>
      </c>
      <c r="C28" s="5"/>
      <c r="D28" s="4">
        <v>-28</v>
      </c>
      <c r="E28" s="6" t="str">
        <f>IF(3стр1!E59=3стр1!D55,3стр1!D63,IF(3стр1!E59=3стр1!D63,3стр1!D55,0))</f>
        <v>Шаяхметов Азамат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нет</v>
      </c>
      <c r="C30" s="7">
        <v>46</v>
      </c>
      <c r="D30" s="14" t="s">
        <v>107</v>
      </c>
      <c r="E30" s="7">
        <v>55</v>
      </c>
      <c r="F30" s="21" t="s">
        <v>107</v>
      </c>
      <c r="G30" s="7">
        <v>59</v>
      </c>
      <c r="H30" s="21" t="s">
        <v>107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Саитов Эмиль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нет</v>
      </c>
      <c r="C32" s="5"/>
      <c r="D32" s="7">
        <v>51</v>
      </c>
      <c r="E32" s="21" t="s">
        <v>107</v>
      </c>
      <c r="F32" s="5"/>
      <c r="G32" s="11"/>
      <c r="H32" s="4">
        <v>-60</v>
      </c>
      <c r="I32" s="39" t="str">
        <f>IF(I22=H14,H30,IF(I22=H30,H14,0))</f>
        <v>Саитов Эмиль</v>
      </c>
      <c r="J32" s="39"/>
      <c r="K32" s="39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120</v>
      </c>
      <c r="E34" s="15"/>
      <c r="F34" s="4">
        <v>-29</v>
      </c>
      <c r="G34" s="10" t="str">
        <f>IF(3стр1!F19=3стр1!E11,3стр1!E27,IF(3стр1!F19=3стр1!E27,3стр1!E11,0))</f>
        <v>Саяхов Радик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Муталлапова Азалия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Кириллова Алина</v>
      </c>
      <c r="C37" s="5"/>
      <c r="D37" s="5"/>
      <c r="E37" s="5"/>
      <c r="F37" s="4">
        <v>-48</v>
      </c>
      <c r="G37" s="6" t="str">
        <f>IF(E8=D6,D10,IF(E8=D10,D6,0))</f>
        <v>Данилова Елена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119</v>
      </c>
      <c r="D38" s="5"/>
      <c r="E38" s="5"/>
      <c r="F38" s="5"/>
      <c r="G38" s="7">
        <v>67</v>
      </c>
      <c r="H38" s="14" t="s">
        <v>117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Гайсина Ильмира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119</v>
      </c>
      <c r="E40" s="5"/>
      <c r="F40" s="5"/>
      <c r="G40" s="5"/>
      <c r="H40" s="7">
        <v>69</v>
      </c>
      <c r="I40" s="23" t="s">
        <v>117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Вафин Егор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96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Муталлапова Азалия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119</v>
      </c>
      <c r="F44" s="5"/>
      <c r="G44" s="5"/>
      <c r="H44" s="4">
        <v>-69</v>
      </c>
      <c r="I44" s="6" t="str">
        <f>IF(I40=H38,H42,IF(I40=H42,H38,0))</f>
        <v>Вафин Егор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Данилова Елена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120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Муталлапова Азалия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Данилова Елена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5" t="s">
        <v>100</v>
      </c>
      <c r="B1" s="25"/>
      <c r="C1" s="29" t="s">
        <v>101</v>
      </c>
      <c r="D1" s="25"/>
      <c r="E1" s="25"/>
      <c r="F1" s="25"/>
      <c r="G1" s="25"/>
      <c r="H1" s="25"/>
      <c r="I1" s="25"/>
    </row>
    <row r="2" spans="1:9" ht="18">
      <c r="A2" s="35" t="s">
        <v>82</v>
      </c>
      <c r="B2" s="25"/>
      <c r="C2" s="36" t="s">
        <v>102</v>
      </c>
      <c r="D2" s="25"/>
      <c r="E2" s="25"/>
      <c r="F2" s="25"/>
      <c r="G2" s="25"/>
      <c r="H2" s="25"/>
      <c r="I2" s="25"/>
    </row>
    <row r="3" spans="1:9" ht="18">
      <c r="A3" s="35" t="s">
        <v>91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35" t="s">
        <v>103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35" t="s">
        <v>104</v>
      </c>
      <c r="B5" s="25"/>
      <c r="C5" s="25"/>
      <c r="D5" s="25"/>
      <c r="E5" s="25"/>
      <c r="F5" s="25"/>
      <c r="G5" s="25"/>
      <c r="H5" s="25"/>
      <c r="I5" s="25"/>
    </row>
    <row r="6" spans="1:9" ht="18">
      <c r="A6" s="35" t="s">
        <v>105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35" t="s">
        <v>106</v>
      </c>
      <c r="B7" s="25"/>
      <c r="C7" s="25"/>
      <c r="D7" s="25"/>
      <c r="E7" s="25"/>
      <c r="F7" s="25"/>
      <c r="G7" s="25"/>
      <c r="H7" s="25"/>
      <c r="I7" s="25"/>
    </row>
    <row r="8" spans="1:9" ht="18">
      <c r="A8" s="35" t="s">
        <v>107</v>
      </c>
      <c r="B8" s="25"/>
      <c r="C8" s="25"/>
      <c r="D8" s="25"/>
      <c r="E8" s="25"/>
      <c r="F8" s="25"/>
      <c r="G8" s="25"/>
      <c r="H8" s="25"/>
      <c r="I8" s="25"/>
    </row>
    <row r="9" spans="1:9" ht="18">
      <c r="A9" s="35" t="s">
        <v>84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35" t="s">
        <v>108</v>
      </c>
      <c r="B10" s="25"/>
      <c r="C10" s="25"/>
      <c r="D10" s="25"/>
      <c r="E10" s="25"/>
      <c r="F10" s="25"/>
      <c r="G10" s="25"/>
      <c r="H10" s="25"/>
      <c r="I10" s="25"/>
    </row>
    <row r="11" spans="1:9" ht="18">
      <c r="A11" s="35" t="s">
        <v>92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35" t="s">
        <v>109</v>
      </c>
      <c r="B12" s="25"/>
      <c r="C12" s="25"/>
      <c r="D12" s="25"/>
      <c r="E12" s="25"/>
      <c r="F12" s="25"/>
      <c r="G12" s="25"/>
      <c r="H12" s="25"/>
      <c r="I12" s="25"/>
    </row>
    <row r="13" spans="1:9" ht="18">
      <c r="A13" s="35" t="s">
        <v>98</v>
      </c>
      <c r="B13" s="25"/>
      <c r="C13" s="25"/>
      <c r="D13" s="25"/>
      <c r="E13" s="25"/>
      <c r="F13" s="25"/>
      <c r="G13" s="25"/>
      <c r="H13" s="25"/>
      <c r="I13" s="25"/>
    </row>
    <row r="14" spans="1:9" ht="18">
      <c r="A14" s="35" t="s">
        <v>110</v>
      </c>
      <c r="B14" s="25"/>
      <c r="C14" s="25"/>
      <c r="D14" s="25"/>
      <c r="E14" s="25"/>
      <c r="F14" s="25"/>
      <c r="G14" s="25"/>
      <c r="H14" s="25"/>
      <c r="I14" s="25"/>
    </row>
    <row r="15" spans="1:9" ht="18">
      <c r="A15" s="35" t="s">
        <v>32</v>
      </c>
      <c r="B15" s="25"/>
      <c r="C15" s="25"/>
      <c r="D15" s="25"/>
      <c r="E15" s="25"/>
      <c r="F15" s="25"/>
      <c r="G15" s="25"/>
      <c r="H15" s="25"/>
      <c r="I15" s="25"/>
    </row>
    <row r="16" spans="1:9" ht="18">
      <c r="A16" s="35" t="s">
        <v>32</v>
      </c>
      <c r="B16" s="25"/>
      <c r="C16" s="25"/>
      <c r="D16" s="25"/>
      <c r="E16" s="25"/>
      <c r="F16" s="25"/>
      <c r="G16" s="25"/>
      <c r="H16" s="25"/>
      <c r="I16" s="25"/>
    </row>
    <row r="17" spans="1:9" ht="18">
      <c r="A17" s="35" t="s">
        <v>32</v>
      </c>
      <c r="B17" s="25"/>
      <c r="C17" s="25"/>
      <c r="D17" s="25"/>
      <c r="E17" s="25"/>
      <c r="F17" s="25"/>
      <c r="G17" s="25"/>
      <c r="H17" s="25"/>
      <c r="I17" s="25"/>
    </row>
    <row r="18" spans="1:9" ht="18">
      <c r="A18" s="35" t="s">
        <v>32</v>
      </c>
      <c r="B18" s="25"/>
      <c r="C18" s="25"/>
      <c r="D18" s="25"/>
      <c r="E18" s="25"/>
      <c r="F18" s="25"/>
      <c r="G18" s="25"/>
      <c r="H18" s="25"/>
      <c r="I18" s="25"/>
    </row>
    <row r="19" spans="1:9" ht="18">
      <c r="A19" s="35" t="s">
        <v>32</v>
      </c>
      <c r="B19" s="25"/>
      <c r="C19" s="25"/>
      <c r="D19" s="25"/>
      <c r="E19" s="25"/>
      <c r="F19" s="25"/>
      <c r="G19" s="25"/>
      <c r="H19" s="25"/>
      <c r="I19" s="25"/>
    </row>
    <row r="20" spans="1:9" ht="18">
      <c r="A20" s="35" t="s">
        <v>32</v>
      </c>
      <c r="B20" s="25"/>
      <c r="C20" s="25"/>
      <c r="D20" s="25"/>
      <c r="E20" s="25"/>
      <c r="F20" s="25"/>
      <c r="G20" s="25"/>
      <c r="H20" s="25"/>
      <c r="I20" s="25"/>
    </row>
    <row r="21" spans="1:9" ht="18">
      <c r="A21" s="35" t="s">
        <v>32</v>
      </c>
      <c r="B21" s="25"/>
      <c r="C21" s="25"/>
      <c r="D21" s="25"/>
      <c r="E21" s="25"/>
      <c r="F21" s="25"/>
      <c r="G21" s="25"/>
      <c r="H21" s="25"/>
      <c r="I21" s="25"/>
    </row>
    <row r="22" spans="1:9" ht="18">
      <c r="A22" s="35" t="s">
        <v>32</v>
      </c>
      <c r="B22" s="25"/>
      <c r="C22" s="25"/>
      <c r="D22" s="25"/>
      <c r="E22" s="25"/>
      <c r="F22" s="25"/>
      <c r="G22" s="25"/>
      <c r="H22" s="25"/>
      <c r="I22" s="25"/>
    </row>
    <row r="23" spans="1:9" ht="18">
      <c r="A23" s="35" t="s">
        <v>32</v>
      </c>
      <c r="B23" s="25"/>
      <c r="C23" s="25"/>
      <c r="D23" s="25"/>
      <c r="E23" s="25"/>
      <c r="F23" s="25"/>
      <c r="G23" s="25"/>
      <c r="H23" s="25"/>
      <c r="I23" s="25"/>
    </row>
    <row r="24" spans="1:9" ht="18">
      <c r="A24" s="35" t="s">
        <v>32</v>
      </c>
      <c r="B24" s="25"/>
      <c r="C24" s="25"/>
      <c r="D24" s="25"/>
      <c r="E24" s="25"/>
      <c r="F24" s="25"/>
      <c r="G24" s="25"/>
      <c r="H24" s="25"/>
      <c r="I24" s="25"/>
    </row>
    <row r="25" spans="1:9" ht="18">
      <c r="A25" s="35" t="s">
        <v>32</v>
      </c>
      <c r="B25" s="25"/>
      <c r="C25" s="25"/>
      <c r="D25" s="25"/>
      <c r="E25" s="25"/>
      <c r="F25" s="25"/>
      <c r="G25" s="25"/>
      <c r="H25" s="25"/>
      <c r="I25" s="25"/>
    </row>
    <row r="26" spans="1:9" ht="18">
      <c r="A26" s="35" t="s">
        <v>32</v>
      </c>
      <c r="B26" s="25"/>
      <c r="C26" s="25"/>
      <c r="D26" s="25"/>
      <c r="E26" s="25"/>
      <c r="F26" s="25"/>
      <c r="G26" s="25"/>
      <c r="H26" s="25"/>
      <c r="I26" s="25"/>
    </row>
    <row r="27" spans="1:9" ht="18">
      <c r="A27" s="35" t="s">
        <v>32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35" t="s">
        <v>32</v>
      </c>
      <c r="B28" s="25"/>
      <c r="C28" s="25"/>
      <c r="D28" s="25"/>
      <c r="E28" s="25"/>
      <c r="F28" s="25"/>
      <c r="G28" s="25"/>
      <c r="H28" s="25"/>
      <c r="I28" s="25"/>
    </row>
    <row r="29" spans="1:9" ht="18">
      <c r="A29" s="35" t="s">
        <v>32</v>
      </c>
      <c r="B29" s="25"/>
      <c r="C29" s="25"/>
      <c r="D29" s="25"/>
      <c r="E29" s="25"/>
      <c r="F29" s="25"/>
      <c r="G29" s="25"/>
      <c r="H29" s="25"/>
      <c r="I29" s="25"/>
    </row>
    <row r="30" spans="1:9" ht="18">
      <c r="A30" s="35" t="s">
        <v>32</v>
      </c>
      <c r="B30" s="25"/>
      <c r="C30" s="25"/>
      <c r="D30" s="25"/>
      <c r="E30" s="25"/>
      <c r="F30" s="25"/>
      <c r="G30" s="25"/>
      <c r="H30" s="25"/>
      <c r="I30" s="25"/>
    </row>
    <row r="31" spans="1:9" ht="18">
      <c r="A31" s="35" t="s">
        <v>32</v>
      </c>
      <c r="B31" s="25"/>
      <c r="C31" s="25"/>
      <c r="D31" s="25"/>
      <c r="E31" s="25"/>
      <c r="F31" s="25"/>
      <c r="G31" s="25"/>
      <c r="H31" s="25"/>
      <c r="I31" s="25"/>
    </row>
    <row r="32" spans="1:9" ht="18">
      <c r="A32" s="35" t="s">
        <v>32</v>
      </c>
      <c r="B32" s="25"/>
      <c r="C32" s="25"/>
      <c r="D32" s="25"/>
      <c r="E32" s="25"/>
      <c r="F32" s="25"/>
      <c r="G32" s="25"/>
      <c r="H32" s="25"/>
      <c r="I32" s="25"/>
    </row>
    <row r="33" spans="1:9" ht="18">
      <c r="A33" s="35" t="s">
        <v>32</v>
      </c>
      <c r="B33" s="25"/>
      <c r="C33" s="25"/>
      <c r="D33" s="25"/>
      <c r="E33" s="25"/>
      <c r="F33" s="25"/>
      <c r="G33" s="25"/>
      <c r="H33" s="25"/>
      <c r="I33" s="25"/>
    </row>
    <row r="34" spans="1:9" ht="18">
      <c r="A34" s="35" t="s">
        <v>32</v>
      </c>
      <c r="B34" s="25"/>
      <c r="C34" s="25"/>
      <c r="D34" s="25"/>
      <c r="E34" s="25"/>
      <c r="F34" s="25"/>
      <c r="G34" s="25"/>
      <c r="H34" s="25"/>
      <c r="I34" s="25"/>
    </row>
    <row r="35" spans="1:9" ht="18">
      <c r="A35" s="35" t="s">
        <v>32</v>
      </c>
      <c r="B35" s="25"/>
      <c r="C35" s="25"/>
      <c r="D35" s="25"/>
      <c r="E35" s="25"/>
      <c r="F35" s="25"/>
      <c r="G35" s="25"/>
      <c r="H35" s="25"/>
      <c r="I35" s="25"/>
    </row>
    <row r="36" spans="1:9" ht="18">
      <c r="A36" s="35" t="s">
        <v>32</v>
      </c>
      <c r="B36" s="25"/>
      <c r="C36" s="25"/>
      <c r="D36" s="25"/>
      <c r="E36" s="25"/>
      <c r="F36" s="25"/>
      <c r="G36" s="25"/>
      <c r="H36" s="25"/>
      <c r="I36" s="25"/>
    </row>
    <row r="37" spans="1:9" ht="18">
      <c r="A37" s="35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8">
      <c r="A38" s="35" t="s">
        <v>32</v>
      </c>
      <c r="B38" s="25"/>
      <c r="C38" s="25"/>
      <c r="D38" s="25"/>
      <c r="E38" s="25"/>
      <c r="F38" s="25"/>
      <c r="G38" s="25"/>
      <c r="H38" s="25"/>
      <c r="I38" s="25"/>
    </row>
    <row r="39" spans="1:9" ht="18">
      <c r="A39" s="35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18">
      <c r="A40" s="35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18">
      <c r="A41" s="35" t="s">
        <v>32</v>
      </c>
      <c r="B41" s="25"/>
      <c r="C41" s="25"/>
      <c r="D41" s="25"/>
      <c r="E41" s="25"/>
      <c r="F41" s="25"/>
      <c r="G41" s="25"/>
      <c r="H41" s="25"/>
      <c r="I41" s="25"/>
    </row>
    <row r="42" spans="1:9" ht="18">
      <c r="A42" s="35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ht="18">
      <c r="A43" s="35" t="s">
        <v>32</v>
      </c>
      <c r="B43" s="25"/>
      <c r="C43" s="25"/>
      <c r="D43" s="25"/>
      <c r="E43" s="25"/>
      <c r="F43" s="25"/>
      <c r="G43" s="25"/>
      <c r="H43" s="25"/>
      <c r="I43" s="25"/>
    </row>
    <row r="44" spans="1:9" ht="18">
      <c r="A44" s="35" t="s"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>
      <c r="A45" s="35" t="s">
        <v>32</v>
      </c>
      <c r="B45" s="25"/>
      <c r="C45" s="25"/>
      <c r="D45" s="25"/>
      <c r="E45" s="25"/>
      <c r="F45" s="25"/>
      <c r="G45" s="25"/>
      <c r="H45" s="25"/>
      <c r="I45" s="25"/>
    </row>
    <row r="46" spans="1:9" ht="18">
      <c r="A46" s="35" t="s">
        <v>32</v>
      </c>
      <c r="B46" s="25"/>
      <c r="C46" s="25"/>
      <c r="D46" s="25"/>
      <c r="E46" s="25"/>
      <c r="F46" s="25"/>
      <c r="G46" s="25"/>
      <c r="H46" s="25"/>
      <c r="I46" s="25"/>
    </row>
    <row r="47" spans="1:9" ht="18">
      <c r="A47" s="35" t="s">
        <v>32</v>
      </c>
      <c r="B47" s="25"/>
      <c r="C47" s="25"/>
      <c r="D47" s="25"/>
      <c r="E47" s="25"/>
      <c r="F47" s="25"/>
      <c r="G47" s="25"/>
      <c r="H47" s="25"/>
      <c r="I47" s="25"/>
    </row>
    <row r="48" spans="1:9" ht="18">
      <c r="A48" s="35" t="s">
        <v>32</v>
      </c>
      <c r="B48" s="25"/>
      <c r="C48" s="25"/>
      <c r="D48" s="25"/>
      <c r="E48" s="25"/>
      <c r="F48" s="25"/>
      <c r="G48" s="25"/>
      <c r="H48" s="25"/>
      <c r="I48" s="25"/>
    </row>
    <row r="49" spans="1:9" ht="18">
      <c r="A49" s="35" t="s">
        <v>32</v>
      </c>
      <c r="B49" s="25"/>
      <c r="C49" s="25"/>
      <c r="D49" s="25"/>
      <c r="E49" s="25"/>
      <c r="F49" s="25"/>
      <c r="G49" s="25"/>
      <c r="H49" s="25"/>
      <c r="I49" s="25"/>
    </row>
    <row r="50" spans="1:9" ht="18">
      <c r="A50" s="35" t="s">
        <v>32</v>
      </c>
      <c r="B50" s="25"/>
      <c r="C50" s="25"/>
      <c r="D50" s="25"/>
      <c r="E50" s="25"/>
      <c r="F50" s="25"/>
      <c r="G50" s="25"/>
      <c r="H50" s="25"/>
      <c r="I50" s="25"/>
    </row>
    <row r="51" spans="1:9" ht="18">
      <c r="A51" s="35" t="s">
        <v>32</v>
      </c>
      <c r="B51" s="25"/>
      <c r="C51" s="25"/>
      <c r="D51" s="25"/>
      <c r="E51" s="25"/>
      <c r="F51" s="25"/>
      <c r="G51" s="25"/>
      <c r="H51" s="25"/>
      <c r="I51" s="25"/>
    </row>
    <row r="52" spans="1:9" ht="18">
      <c r="A52" s="35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8">
      <c r="A53" s="35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8">
      <c r="A54" s="35" t="s">
        <v>32</v>
      </c>
      <c r="B54" s="25"/>
      <c r="C54" s="25"/>
      <c r="D54" s="25"/>
      <c r="E54" s="25"/>
      <c r="F54" s="25"/>
      <c r="G54" s="25"/>
      <c r="H54" s="25"/>
      <c r="I54" s="25"/>
    </row>
    <row r="55" spans="1:9" ht="18">
      <c r="A55" s="35" t="s">
        <v>32</v>
      </c>
      <c r="B55" s="25"/>
      <c r="C55" s="25"/>
      <c r="D55" s="25"/>
      <c r="E55" s="25"/>
      <c r="F55" s="25"/>
      <c r="G55" s="25"/>
      <c r="H55" s="25"/>
      <c r="I55" s="25"/>
    </row>
    <row r="56" spans="1:9" ht="18">
      <c r="A56" s="35" t="s">
        <v>32</v>
      </c>
      <c r="B56" s="25"/>
      <c r="C56" s="25"/>
      <c r="D56" s="25"/>
      <c r="E56" s="25"/>
      <c r="F56" s="25"/>
      <c r="G56" s="25"/>
      <c r="H56" s="25"/>
      <c r="I56" s="25"/>
    </row>
    <row r="57" spans="1:9" ht="18">
      <c r="A57" s="35" t="s">
        <v>32</v>
      </c>
      <c r="B57" s="25"/>
      <c r="C57" s="25"/>
      <c r="D57" s="25"/>
      <c r="E57" s="25"/>
      <c r="F57" s="25"/>
      <c r="G57" s="25"/>
      <c r="H57" s="25"/>
      <c r="I57" s="25"/>
    </row>
    <row r="58" spans="1:9" ht="18">
      <c r="A58" s="35" t="s">
        <v>32</v>
      </c>
      <c r="B58" s="25"/>
      <c r="C58" s="25"/>
      <c r="D58" s="25"/>
      <c r="E58" s="25"/>
      <c r="F58" s="25"/>
      <c r="G58" s="25"/>
      <c r="H58" s="25"/>
      <c r="I58" s="25"/>
    </row>
    <row r="59" spans="1:9" ht="18">
      <c r="A59" s="35" t="s">
        <v>32</v>
      </c>
      <c r="B59" s="25"/>
      <c r="C59" s="25"/>
      <c r="D59" s="25"/>
      <c r="E59" s="25"/>
      <c r="F59" s="25"/>
      <c r="G59" s="25"/>
      <c r="H59" s="25"/>
      <c r="I59" s="25"/>
    </row>
    <row r="60" spans="1:9" ht="18">
      <c r="A60" s="35" t="s">
        <v>32</v>
      </c>
      <c r="B60" s="25"/>
      <c r="C60" s="25"/>
      <c r="D60" s="25"/>
      <c r="E60" s="25"/>
      <c r="F60" s="25"/>
      <c r="G60" s="25"/>
      <c r="H60" s="25"/>
      <c r="I60" s="25"/>
    </row>
    <row r="61" spans="1:9" ht="18">
      <c r="A61" s="35" t="s">
        <v>32</v>
      </c>
      <c r="B61" s="25"/>
      <c r="C61" s="25"/>
      <c r="D61" s="25"/>
      <c r="E61" s="25"/>
      <c r="F61" s="25"/>
      <c r="G61" s="25"/>
      <c r="H61" s="25"/>
      <c r="I61" s="25"/>
    </row>
    <row r="62" spans="1:9" ht="18">
      <c r="A62" s="35" t="s">
        <v>32</v>
      </c>
      <c r="B62" s="25"/>
      <c r="C62" s="25"/>
      <c r="D62" s="25"/>
      <c r="E62" s="25"/>
      <c r="F62" s="25"/>
      <c r="G62" s="25"/>
      <c r="H62" s="25"/>
      <c r="I62" s="25"/>
    </row>
    <row r="63" spans="1:9" ht="18">
      <c r="A63" s="35" t="s">
        <v>32</v>
      </c>
      <c r="B63" s="25"/>
      <c r="C63" s="25"/>
      <c r="D63" s="25"/>
      <c r="E63" s="25"/>
      <c r="F63" s="25"/>
      <c r="G63" s="25"/>
      <c r="H63" s="25"/>
      <c r="I63" s="25"/>
    </row>
    <row r="64" spans="1:9" ht="18">
      <c r="A64" s="35" t="s">
        <v>32</v>
      </c>
      <c r="B64" s="25"/>
      <c r="C64" s="25"/>
      <c r="D64" s="25"/>
      <c r="E64" s="25"/>
      <c r="F64" s="25"/>
      <c r="G64" s="25"/>
      <c r="H64" s="25"/>
      <c r="I64" s="2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40" t="str">
        <f>Сп2!C1</f>
        <v>Кубок Башкортостана 2009. 14 февраля.</v>
      </c>
      <c r="C1" s="40"/>
      <c r="D1" s="40"/>
      <c r="E1" s="40"/>
      <c r="F1" s="40"/>
      <c r="G1" s="40"/>
      <c r="H1" s="40"/>
      <c r="I1" s="40"/>
    </row>
    <row r="2" spans="1:9" ht="12.75">
      <c r="A2" s="5"/>
      <c r="B2" s="40" t="str">
        <f>Сп2!C2</f>
        <v>1/8 финала Турнира "Международный женский день"</v>
      </c>
      <c r="C2" s="40"/>
      <c r="D2" s="40"/>
      <c r="E2" s="40"/>
      <c r="F2" s="40"/>
      <c r="G2" s="40"/>
      <c r="H2" s="40"/>
      <c r="I2" s="40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Коньков Александр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100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100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Мухамадеев Артур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107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Саитов Эмиль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98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Латыпов Аллан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104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Хубатулин Денис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98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Никитин Михаил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98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Краснова Светлана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3" t="s">
        <v>82</v>
      </c>
      <c r="G19" s="8"/>
      <c r="H19" s="8"/>
      <c r="I19" s="8"/>
    </row>
    <row r="20" spans="1:9" ht="12.75">
      <c r="A20" s="4">
        <v>3</v>
      </c>
      <c r="B20" s="6" t="str">
        <f>Сп2!A3</f>
        <v>Чернышев Владимир</v>
      </c>
      <c r="C20" s="5"/>
      <c r="D20" s="5"/>
      <c r="E20" s="11"/>
      <c r="F20" s="15"/>
      <c r="G20" s="5"/>
      <c r="H20" s="33" t="s">
        <v>0</v>
      </c>
      <c r="I20" s="33"/>
    </row>
    <row r="21" spans="1:9" ht="12.75">
      <c r="A21" s="5"/>
      <c r="B21" s="7">
        <v>5</v>
      </c>
      <c r="C21" s="8" t="s">
        <v>91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Хабирьялов Вадим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92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Гайнанов Азат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Грошев Юрий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82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Саяхов Радик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106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Ахтанина Елизавета</v>
      </c>
      <c r="C30" s="11"/>
      <c r="D30" s="11"/>
      <c r="E30" s="4">
        <v>-15</v>
      </c>
      <c r="F30" s="6" t="str">
        <f>IF(F19=E11,E27,IF(F19=E27,E11,0))</f>
        <v>Никитин Михаил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82</v>
      </c>
      <c r="E31" s="5"/>
      <c r="F31" s="15"/>
      <c r="G31" s="5"/>
      <c r="H31" s="33" t="s">
        <v>1</v>
      </c>
      <c r="I31" s="33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82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Искарова Фануза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Коньков Александр</v>
      </c>
      <c r="F36" s="5"/>
      <c r="G36" s="5"/>
      <c r="H36" s="5"/>
      <c r="I36" s="5"/>
    </row>
    <row r="37" spans="1:9" ht="12.75">
      <c r="A37" s="5"/>
      <c r="B37" s="7">
        <v>16</v>
      </c>
      <c r="C37" s="41" t="s">
        <v>84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Мухамадеев Артур</v>
      </c>
      <c r="C38" s="7">
        <v>20</v>
      </c>
      <c r="D38" s="41" t="s">
        <v>84</v>
      </c>
      <c r="E38" s="7">
        <v>26</v>
      </c>
      <c r="F38" s="41" t="s">
        <v>100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Саяхов Радик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Хубатулин Денис</v>
      </c>
      <c r="C40" s="5"/>
      <c r="D40" s="7">
        <v>24</v>
      </c>
      <c r="E40" s="42" t="s">
        <v>84</v>
      </c>
      <c r="F40" s="11"/>
      <c r="G40" s="5"/>
      <c r="H40" s="5"/>
      <c r="I40" s="5"/>
    </row>
    <row r="41" spans="1:9" ht="12.75">
      <c r="A41" s="5"/>
      <c r="B41" s="7">
        <v>17</v>
      </c>
      <c r="C41" s="41" t="s">
        <v>103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Краснова Светлана</v>
      </c>
      <c r="C42" s="7">
        <v>21</v>
      </c>
      <c r="D42" s="42" t="s">
        <v>91</v>
      </c>
      <c r="E42" s="15"/>
      <c r="F42" s="7">
        <v>28</v>
      </c>
      <c r="G42" s="41" t="s">
        <v>100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Чернышев Владимир</v>
      </c>
      <c r="D43" s="5"/>
      <c r="E43" s="15"/>
      <c r="F43" s="11"/>
      <c r="G43" s="5"/>
      <c r="H43" s="33" t="s">
        <v>2</v>
      </c>
      <c r="I43" s="33"/>
    </row>
    <row r="44" spans="1:9" ht="12.75">
      <c r="A44" s="4">
        <v>-5</v>
      </c>
      <c r="B44" s="6" t="str">
        <f>IF(C21=B20,B22,IF(C21=B22,B20,0))</f>
        <v>Хабирьялов Вадим</v>
      </c>
      <c r="C44" s="5"/>
      <c r="D44" s="4">
        <v>-14</v>
      </c>
      <c r="E44" s="6" t="str">
        <f>IF(E27=D23,D31,IF(E27=D31,D23,0))</f>
        <v>Гайнанов Азат</v>
      </c>
      <c r="F44" s="11"/>
      <c r="G44" s="15"/>
      <c r="H44" s="5"/>
      <c r="I44" s="5"/>
    </row>
    <row r="45" spans="1:9" ht="12.75">
      <c r="A45" s="5"/>
      <c r="B45" s="7">
        <v>18</v>
      </c>
      <c r="C45" s="41" t="s">
        <v>105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Грошев Юрий</v>
      </c>
      <c r="C46" s="7">
        <v>22</v>
      </c>
      <c r="D46" s="41" t="s">
        <v>104</v>
      </c>
      <c r="E46" s="7">
        <v>27</v>
      </c>
      <c r="F46" s="42" t="s">
        <v>92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Латыпов Аллан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Ахтанина Елизавета</v>
      </c>
      <c r="C48" s="5"/>
      <c r="D48" s="7">
        <v>25</v>
      </c>
      <c r="E48" s="42" t="s">
        <v>107</v>
      </c>
      <c r="F48" s="5"/>
      <c r="G48" s="15"/>
      <c r="H48" s="5"/>
      <c r="I48" s="5"/>
    </row>
    <row r="49" spans="1:9" ht="12.75">
      <c r="A49" s="5"/>
      <c r="B49" s="7">
        <v>19</v>
      </c>
      <c r="C49" s="41" t="s">
        <v>108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42" t="s">
        <v>107</v>
      </c>
      <c r="E50" s="15"/>
      <c r="F50" s="4">
        <v>-28</v>
      </c>
      <c r="G50" s="6" t="str">
        <f>IF(G42=F38,F46,IF(G42=F46,F38,0))</f>
        <v>Гайнанов Азат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Саитов Эмиль</v>
      </c>
      <c r="D51" s="5"/>
      <c r="E51" s="15"/>
      <c r="F51" s="5"/>
      <c r="G51" s="19"/>
      <c r="H51" s="33" t="s">
        <v>3</v>
      </c>
      <c r="I51" s="33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Мухамадеев Артур</v>
      </c>
      <c r="C53" s="5"/>
      <c r="D53" s="4">
        <v>-20</v>
      </c>
      <c r="E53" s="6" t="str">
        <f>IF(D38=C37,C39,IF(D38=C39,C37,0))</f>
        <v>Саяхов Радик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84</v>
      </c>
      <c r="D54" s="5"/>
      <c r="E54" s="7">
        <v>31</v>
      </c>
      <c r="F54" s="8" t="s">
        <v>103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Саитов Эмиль</v>
      </c>
      <c r="C55" s="16" t="s">
        <v>4</v>
      </c>
      <c r="D55" s="4">
        <v>-21</v>
      </c>
      <c r="E55" s="10" t="str">
        <f>IF(D42=C41,C43,IF(D42=C43,C41,0))</f>
        <v>Краснова Светлана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Саитов Эмиль</v>
      </c>
      <c r="D56" s="5"/>
      <c r="E56" s="5"/>
      <c r="F56" s="7">
        <v>33</v>
      </c>
      <c r="G56" s="8" t="s">
        <v>103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Грошев Юрий</v>
      </c>
      <c r="F57" s="11"/>
      <c r="G57" s="5"/>
      <c r="H57" s="33" t="s">
        <v>6</v>
      </c>
      <c r="I57" s="33"/>
    </row>
    <row r="58" spans="1:9" ht="12.75">
      <c r="A58" s="4">
        <v>-24</v>
      </c>
      <c r="B58" s="6" t="str">
        <f>IF(E40=D38,D42,IF(E40=D42,D38,0))</f>
        <v>Чернышев Владимир</v>
      </c>
      <c r="C58" s="5"/>
      <c r="D58" s="5"/>
      <c r="E58" s="7">
        <v>32</v>
      </c>
      <c r="F58" s="12" t="s">
        <v>105</v>
      </c>
      <c r="G58" s="20"/>
      <c r="H58" s="5"/>
      <c r="I58" s="5"/>
    </row>
    <row r="59" spans="1:9" ht="12.75">
      <c r="A59" s="5"/>
      <c r="B59" s="7">
        <v>30</v>
      </c>
      <c r="C59" s="8" t="s">
        <v>91</v>
      </c>
      <c r="D59" s="4">
        <v>-23</v>
      </c>
      <c r="E59" s="10" t="str">
        <f>IF(D50=C49,C51,IF(D50=C51,C49,0))</f>
        <v>Ахтанина Елизавета</v>
      </c>
      <c r="F59" s="4">
        <v>-33</v>
      </c>
      <c r="G59" s="6" t="str">
        <f>IF(G56=F54,F58,IF(G56=F58,F54,0))</f>
        <v>Грошев Юрий</v>
      </c>
      <c r="H59" s="14"/>
      <c r="I59" s="14"/>
    </row>
    <row r="60" spans="1:9" ht="12.75">
      <c r="A60" s="4">
        <v>-25</v>
      </c>
      <c r="B60" s="10" t="str">
        <f>IF(E48=D46,D50,IF(E48=D50,D46,0))</f>
        <v>Латыпов Аллан</v>
      </c>
      <c r="C60" s="16" t="s">
        <v>7</v>
      </c>
      <c r="D60" s="5"/>
      <c r="E60" s="5"/>
      <c r="F60" s="5"/>
      <c r="G60" s="5"/>
      <c r="H60" s="33" t="s">
        <v>8</v>
      </c>
      <c r="I60" s="33"/>
    </row>
    <row r="61" spans="1:9" ht="12.75">
      <c r="A61" s="5"/>
      <c r="B61" s="4">
        <v>-30</v>
      </c>
      <c r="C61" s="6" t="str">
        <f>IF(C59=B58,B60,IF(C59=B60,B58,0))</f>
        <v>Латыпов Аллан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Саяхов Радик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108</v>
      </c>
      <c r="H63" s="14"/>
      <c r="I63" s="14"/>
    </row>
    <row r="64" spans="1:9" ht="12.75">
      <c r="A64" s="5"/>
      <c r="B64" s="7">
        <v>35</v>
      </c>
      <c r="C64" s="8" t="s">
        <v>109</v>
      </c>
      <c r="D64" s="5"/>
      <c r="E64" s="4">
        <v>-32</v>
      </c>
      <c r="F64" s="10" t="str">
        <f>IF(F58=E57,E59,IF(F58=E59,E57,0))</f>
        <v>Ахтанина Елизавета</v>
      </c>
      <c r="G64" s="5"/>
      <c r="H64" s="33" t="s">
        <v>10</v>
      </c>
      <c r="I64" s="33"/>
    </row>
    <row r="65" spans="1:9" ht="12.75">
      <c r="A65" s="4">
        <v>-17</v>
      </c>
      <c r="B65" s="10" t="str">
        <f>IF(C41=B40,B42,IF(C41=B42,B40,0))</f>
        <v>Хубатулин Денис</v>
      </c>
      <c r="C65" s="11"/>
      <c r="D65" s="15"/>
      <c r="E65" s="5"/>
      <c r="F65" s="4">
        <v>-34</v>
      </c>
      <c r="G65" s="6" t="str">
        <f>IF(G63=F62,F64,IF(G63=F64,F62,0))</f>
        <v>Саяхов Радик</v>
      </c>
      <c r="H65" s="14"/>
      <c r="I65" s="14"/>
    </row>
    <row r="66" spans="1:9" ht="12.75">
      <c r="A66" s="5"/>
      <c r="B66" s="5"/>
      <c r="C66" s="7">
        <v>37</v>
      </c>
      <c r="D66" s="8" t="s">
        <v>110</v>
      </c>
      <c r="E66" s="5"/>
      <c r="F66" s="5"/>
      <c r="G66" s="5"/>
      <c r="H66" s="33" t="s">
        <v>11</v>
      </c>
      <c r="I66" s="33"/>
    </row>
    <row r="67" spans="1:9" ht="12.75">
      <c r="A67" s="4">
        <v>-18</v>
      </c>
      <c r="B67" s="6" t="str">
        <f>IF(C45=B44,B46,IF(C45=B46,B44,0))</f>
        <v>Хабирьялов Вадим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110</v>
      </c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 t="str">
        <f>IF(D66=C64,C68,IF(D66=C68,C64,0))</f>
        <v>Хубатулин Денис</v>
      </c>
      <c r="E69" s="4">
        <v>-36</v>
      </c>
      <c r="F69" s="10" t="str">
        <f>IF(C68=B67,B69,IF(C68=B69,B67,0))</f>
        <v>нет</v>
      </c>
      <c r="G69" s="5"/>
      <c r="H69" s="33" t="s">
        <v>13</v>
      </c>
      <c r="I69" s="33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3" t="s">
        <v>15</v>
      </c>
      <c r="I71" s="33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5" t="s">
        <v>87</v>
      </c>
      <c r="B1" s="25"/>
      <c r="C1" s="29" t="s">
        <v>88</v>
      </c>
      <c r="D1" s="25"/>
      <c r="E1" s="25"/>
      <c r="F1" s="25"/>
      <c r="G1" s="25"/>
      <c r="H1" s="25"/>
      <c r="I1" s="25"/>
    </row>
    <row r="2" spans="1:9" ht="18">
      <c r="A2" s="35" t="s">
        <v>75</v>
      </c>
      <c r="B2" s="25"/>
      <c r="C2" s="36" t="s">
        <v>89</v>
      </c>
      <c r="D2" s="25"/>
      <c r="E2" s="25"/>
      <c r="F2" s="25"/>
      <c r="G2" s="25"/>
      <c r="H2" s="25"/>
      <c r="I2" s="25"/>
    </row>
    <row r="3" spans="1:9" ht="18">
      <c r="A3" s="35" t="s">
        <v>74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35" t="s">
        <v>81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35" t="s">
        <v>64</v>
      </c>
      <c r="B5" s="25"/>
      <c r="C5" s="25"/>
      <c r="D5" s="25"/>
      <c r="E5" s="25"/>
      <c r="F5" s="25"/>
      <c r="G5" s="25"/>
      <c r="H5" s="25"/>
      <c r="I5" s="25"/>
    </row>
    <row r="6" spans="1:9" ht="18">
      <c r="A6" s="35" t="s">
        <v>83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35" t="s">
        <v>90</v>
      </c>
      <c r="B7" s="25"/>
      <c r="C7" s="25"/>
      <c r="D7" s="25"/>
      <c r="E7" s="25"/>
      <c r="F7" s="25"/>
      <c r="G7" s="25"/>
      <c r="H7" s="25"/>
      <c r="I7" s="25"/>
    </row>
    <row r="8" spans="1:9" ht="18">
      <c r="A8" s="35" t="s">
        <v>82</v>
      </c>
      <c r="B8" s="25"/>
      <c r="C8" s="25"/>
      <c r="D8" s="25"/>
      <c r="E8" s="25"/>
      <c r="F8" s="25"/>
      <c r="G8" s="25"/>
      <c r="H8" s="25"/>
      <c r="I8" s="25"/>
    </row>
    <row r="9" spans="1:9" ht="18">
      <c r="A9" s="35" t="s">
        <v>85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35" t="s">
        <v>84</v>
      </c>
      <c r="B10" s="25"/>
      <c r="C10" s="25"/>
      <c r="D10" s="25"/>
      <c r="E10" s="25"/>
      <c r="F10" s="25"/>
      <c r="G10" s="25"/>
      <c r="H10" s="25"/>
      <c r="I10" s="25"/>
    </row>
    <row r="11" spans="1:9" ht="18">
      <c r="A11" s="35" t="s">
        <v>91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35" t="s">
        <v>92</v>
      </c>
      <c r="B12" s="25"/>
      <c r="C12" s="25"/>
      <c r="D12" s="25"/>
      <c r="E12" s="25"/>
      <c r="F12" s="25"/>
      <c r="G12" s="25"/>
      <c r="H12" s="25"/>
      <c r="I12" s="25"/>
    </row>
    <row r="13" spans="1:9" ht="18">
      <c r="A13" s="35" t="s">
        <v>93</v>
      </c>
      <c r="B13" s="25"/>
      <c r="C13" s="25"/>
      <c r="D13" s="25"/>
      <c r="E13" s="25"/>
      <c r="F13" s="25"/>
      <c r="G13" s="25"/>
      <c r="H13" s="25"/>
      <c r="I13" s="25"/>
    </row>
    <row r="14" spans="1:9" ht="18">
      <c r="A14" s="35" t="s">
        <v>94</v>
      </c>
      <c r="B14" s="25"/>
      <c r="C14" s="25"/>
      <c r="D14" s="25"/>
      <c r="E14" s="25"/>
      <c r="F14" s="25"/>
      <c r="G14" s="25"/>
      <c r="H14" s="25"/>
      <c r="I14" s="25"/>
    </row>
    <row r="15" spans="1:9" ht="18">
      <c r="A15" s="35" t="s">
        <v>95</v>
      </c>
      <c r="B15" s="25"/>
      <c r="C15" s="25"/>
      <c r="D15" s="25"/>
      <c r="E15" s="25"/>
      <c r="F15" s="25"/>
      <c r="G15" s="25"/>
      <c r="H15" s="25"/>
      <c r="I15" s="25"/>
    </row>
    <row r="16" spans="1:9" ht="18">
      <c r="A16" s="35" t="s">
        <v>96</v>
      </c>
      <c r="B16" s="25"/>
      <c r="C16" s="25"/>
      <c r="D16" s="25"/>
      <c r="E16" s="25"/>
      <c r="F16" s="25"/>
      <c r="G16" s="25"/>
      <c r="H16" s="25"/>
      <c r="I16" s="25"/>
    </row>
    <row r="17" spans="1:9" ht="18">
      <c r="A17" s="35" t="s">
        <v>97</v>
      </c>
      <c r="B17" s="25"/>
      <c r="C17" s="25"/>
      <c r="D17" s="25"/>
      <c r="E17" s="25"/>
      <c r="F17" s="25"/>
      <c r="G17" s="25"/>
      <c r="H17" s="25"/>
      <c r="I17" s="25"/>
    </row>
    <row r="18" spans="1:9" ht="18">
      <c r="A18" s="35" t="s">
        <v>98</v>
      </c>
      <c r="B18" s="25"/>
      <c r="C18" s="25"/>
      <c r="D18" s="25"/>
      <c r="E18" s="25"/>
      <c r="F18" s="25"/>
      <c r="G18" s="25"/>
      <c r="H18" s="25"/>
      <c r="I18" s="25"/>
    </row>
    <row r="19" spans="1:9" ht="18">
      <c r="A19" s="35" t="s">
        <v>99</v>
      </c>
      <c r="B19" s="25"/>
      <c r="C19" s="25"/>
      <c r="D19" s="25"/>
      <c r="E19" s="25"/>
      <c r="F19" s="25"/>
      <c r="G19" s="25"/>
      <c r="H19" s="25"/>
      <c r="I19" s="25"/>
    </row>
    <row r="20" spans="1:9" ht="18">
      <c r="A20" s="35" t="s">
        <v>32</v>
      </c>
      <c r="B20" s="25"/>
      <c r="C20" s="25"/>
      <c r="D20" s="25"/>
      <c r="E20" s="25"/>
      <c r="F20" s="25"/>
      <c r="G20" s="25"/>
      <c r="H20" s="25"/>
      <c r="I20" s="25"/>
    </row>
    <row r="21" spans="1:9" ht="18">
      <c r="A21" s="35" t="s">
        <v>32</v>
      </c>
      <c r="B21" s="25"/>
      <c r="C21" s="25"/>
      <c r="D21" s="25"/>
      <c r="E21" s="25"/>
      <c r="F21" s="25"/>
      <c r="G21" s="25"/>
      <c r="H21" s="25"/>
      <c r="I21" s="25"/>
    </row>
    <row r="22" spans="1:9" ht="18">
      <c r="A22" s="35" t="s">
        <v>32</v>
      </c>
      <c r="B22" s="25"/>
      <c r="C22" s="25"/>
      <c r="D22" s="25"/>
      <c r="E22" s="25"/>
      <c r="F22" s="25"/>
      <c r="G22" s="25"/>
      <c r="H22" s="25"/>
      <c r="I22" s="25"/>
    </row>
    <row r="23" spans="1:9" ht="18">
      <c r="A23" s="35" t="s">
        <v>32</v>
      </c>
      <c r="B23" s="25"/>
      <c r="C23" s="25"/>
      <c r="D23" s="25"/>
      <c r="E23" s="25"/>
      <c r="F23" s="25"/>
      <c r="G23" s="25"/>
      <c r="H23" s="25"/>
      <c r="I23" s="25"/>
    </row>
    <row r="24" spans="1:9" ht="18">
      <c r="A24" s="35" t="s">
        <v>32</v>
      </c>
      <c r="B24" s="25"/>
      <c r="C24" s="25"/>
      <c r="D24" s="25"/>
      <c r="E24" s="25"/>
      <c r="F24" s="25"/>
      <c r="G24" s="25"/>
      <c r="H24" s="25"/>
      <c r="I24" s="25"/>
    </row>
    <row r="25" spans="1:9" ht="18">
      <c r="A25" s="35" t="s">
        <v>32</v>
      </c>
      <c r="B25" s="25"/>
      <c r="C25" s="25"/>
      <c r="D25" s="25"/>
      <c r="E25" s="25"/>
      <c r="F25" s="25"/>
      <c r="G25" s="25"/>
      <c r="H25" s="25"/>
      <c r="I25" s="25"/>
    </row>
    <row r="26" spans="1:9" ht="18">
      <c r="A26" s="35" t="s">
        <v>32</v>
      </c>
      <c r="B26" s="25"/>
      <c r="C26" s="25"/>
      <c r="D26" s="25"/>
      <c r="E26" s="25"/>
      <c r="F26" s="25"/>
      <c r="G26" s="25"/>
      <c r="H26" s="25"/>
      <c r="I26" s="25"/>
    </row>
    <row r="27" spans="1:9" ht="18">
      <c r="A27" s="35" t="s">
        <v>32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35" t="s">
        <v>32</v>
      </c>
      <c r="B28" s="25"/>
      <c r="C28" s="25"/>
      <c r="D28" s="25"/>
      <c r="E28" s="25"/>
      <c r="F28" s="25"/>
      <c r="G28" s="25"/>
      <c r="H28" s="25"/>
      <c r="I28" s="25"/>
    </row>
    <row r="29" spans="1:9" ht="18">
      <c r="A29" s="35" t="s">
        <v>32</v>
      </c>
      <c r="B29" s="25"/>
      <c r="C29" s="25"/>
      <c r="D29" s="25"/>
      <c r="E29" s="25"/>
      <c r="F29" s="25"/>
      <c r="G29" s="25"/>
      <c r="H29" s="25"/>
      <c r="I29" s="25"/>
    </row>
    <row r="30" spans="1:9" ht="18">
      <c r="A30" s="35" t="s">
        <v>32</v>
      </c>
      <c r="B30" s="25"/>
      <c r="C30" s="25"/>
      <c r="D30" s="25"/>
      <c r="E30" s="25"/>
      <c r="F30" s="25"/>
      <c r="G30" s="25"/>
      <c r="H30" s="25"/>
      <c r="I30" s="25"/>
    </row>
    <row r="31" spans="1:9" ht="18">
      <c r="A31" s="35" t="s">
        <v>32</v>
      </c>
      <c r="B31" s="25"/>
      <c r="C31" s="25"/>
      <c r="D31" s="25"/>
      <c r="E31" s="25"/>
      <c r="F31" s="25"/>
      <c r="G31" s="25"/>
      <c r="H31" s="25"/>
      <c r="I31" s="25"/>
    </row>
    <row r="32" spans="1:9" ht="18">
      <c r="A32" s="35" t="s">
        <v>32</v>
      </c>
      <c r="B32" s="25"/>
      <c r="C32" s="25"/>
      <c r="D32" s="25"/>
      <c r="E32" s="25"/>
      <c r="F32" s="25"/>
      <c r="G32" s="25"/>
      <c r="H32" s="25"/>
      <c r="I32" s="25"/>
    </row>
    <row r="33" spans="1:9" ht="18">
      <c r="A33" s="35" t="s">
        <v>32</v>
      </c>
      <c r="B33" s="25"/>
      <c r="C33" s="25"/>
      <c r="D33" s="25"/>
      <c r="E33" s="25"/>
      <c r="F33" s="25"/>
      <c r="G33" s="25"/>
      <c r="H33" s="25"/>
      <c r="I33" s="25"/>
    </row>
    <row r="34" spans="1:9" ht="18">
      <c r="A34" s="35" t="s">
        <v>32</v>
      </c>
      <c r="B34" s="25"/>
      <c r="C34" s="25"/>
      <c r="D34" s="25"/>
      <c r="E34" s="25"/>
      <c r="F34" s="25"/>
      <c r="G34" s="25"/>
      <c r="H34" s="25"/>
      <c r="I34" s="25"/>
    </row>
    <row r="35" spans="1:9" ht="18">
      <c r="A35" s="35" t="s">
        <v>32</v>
      </c>
      <c r="B35" s="25"/>
      <c r="C35" s="25"/>
      <c r="D35" s="25"/>
      <c r="E35" s="25"/>
      <c r="F35" s="25"/>
      <c r="G35" s="25"/>
      <c r="H35" s="25"/>
      <c r="I35" s="25"/>
    </row>
    <row r="36" spans="1:9" ht="18">
      <c r="A36" s="35" t="s">
        <v>32</v>
      </c>
      <c r="B36" s="25"/>
      <c r="C36" s="25"/>
      <c r="D36" s="25"/>
      <c r="E36" s="25"/>
      <c r="F36" s="25"/>
      <c r="G36" s="25"/>
      <c r="H36" s="25"/>
      <c r="I36" s="25"/>
    </row>
    <row r="37" spans="1:9" ht="18">
      <c r="A37" s="35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8">
      <c r="A38" s="35" t="s">
        <v>32</v>
      </c>
      <c r="B38" s="25"/>
      <c r="C38" s="25"/>
      <c r="D38" s="25"/>
      <c r="E38" s="25"/>
      <c r="F38" s="25"/>
      <c r="G38" s="25"/>
      <c r="H38" s="25"/>
      <c r="I38" s="25"/>
    </row>
    <row r="39" spans="1:9" ht="18">
      <c r="A39" s="35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18">
      <c r="A40" s="35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18">
      <c r="A41" s="35" t="s">
        <v>32</v>
      </c>
      <c r="B41" s="25"/>
      <c r="C41" s="25"/>
      <c r="D41" s="25"/>
      <c r="E41" s="25"/>
      <c r="F41" s="25"/>
      <c r="G41" s="25"/>
      <c r="H41" s="25"/>
      <c r="I41" s="25"/>
    </row>
    <row r="42" spans="1:9" ht="18">
      <c r="A42" s="35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ht="18">
      <c r="A43" s="35" t="s">
        <v>32</v>
      </c>
      <c r="B43" s="25"/>
      <c r="C43" s="25"/>
      <c r="D43" s="25"/>
      <c r="E43" s="25"/>
      <c r="F43" s="25"/>
      <c r="G43" s="25"/>
      <c r="H43" s="25"/>
      <c r="I43" s="25"/>
    </row>
    <row r="44" spans="1:9" ht="18">
      <c r="A44" s="35" t="s"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>
      <c r="A45" s="35" t="s">
        <v>32</v>
      </c>
      <c r="B45" s="25"/>
      <c r="C45" s="25"/>
      <c r="D45" s="25"/>
      <c r="E45" s="25"/>
      <c r="F45" s="25"/>
      <c r="G45" s="25"/>
      <c r="H45" s="25"/>
      <c r="I45" s="25"/>
    </row>
    <row r="46" spans="1:9" ht="18">
      <c r="A46" s="35" t="s">
        <v>32</v>
      </c>
      <c r="B46" s="25"/>
      <c r="C46" s="25"/>
      <c r="D46" s="25"/>
      <c r="E46" s="25"/>
      <c r="F46" s="25"/>
      <c r="G46" s="25"/>
      <c r="H46" s="25"/>
      <c r="I46" s="25"/>
    </row>
    <row r="47" spans="1:9" ht="18">
      <c r="A47" s="35" t="s">
        <v>32</v>
      </c>
      <c r="B47" s="25"/>
      <c r="C47" s="25"/>
      <c r="D47" s="25"/>
      <c r="E47" s="25"/>
      <c r="F47" s="25"/>
      <c r="G47" s="25"/>
      <c r="H47" s="25"/>
      <c r="I47" s="25"/>
    </row>
    <row r="48" spans="1:9" ht="18">
      <c r="A48" s="35" t="s">
        <v>32</v>
      </c>
      <c r="B48" s="25"/>
      <c r="C48" s="25"/>
      <c r="D48" s="25"/>
      <c r="E48" s="25"/>
      <c r="F48" s="25"/>
      <c r="G48" s="25"/>
      <c r="H48" s="25"/>
      <c r="I48" s="25"/>
    </row>
    <row r="49" spans="1:9" ht="18">
      <c r="A49" s="35" t="s">
        <v>32</v>
      </c>
      <c r="B49" s="25"/>
      <c r="C49" s="25"/>
      <c r="D49" s="25"/>
      <c r="E49" s="25"/>
      <c r="F49" s="25"/>
      <c r="G49" s="25"/>
      <c r="H49" s="25"/>
      <c r="I49" s="25"/>
    </row>
    <row r="50" spans="1:9" ht="18">
      <c r="A50" s="35" t="s">
        <v>32</v>
      </c>
      <c r="B50" s="25"/>
      <c r="C50" s="25"/>
      <c r="D50" s="25"/>
      <c r="E50" s="25"/>
      <c r="F50" s="25"/>
      <c r="G50" s="25"/>
      <c r="H50" s="25"/>
      <c r="I50" s="25"/>
    </row>
    <row r="51" spans="1:9" ht="18">
      <c r="A51" s="35" t="s">
        <v>32</v>
      </c>
      <c r="B51" s="25"/>
      <c r="C51" s="25"/>
      <c r="D51" s="25"/>
      <c r="E51" s="25"/>
      <c r="F51" s="25"/>
      <c r="G51" s="25"/>
      <c r="H51" s="25"/>
      <c r="I51" s="25"/>
    </row>
    <row r="52" spans="1:9" ht="18">
      <c r="A52" s="35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8">
      <c r="A53" s="35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8">
      <c r="A54" s="35" t="s">
        <v>32</v>
      </c>
      <c r="B54" s="25"/>
      <c r="C54" s="25"/>
      <c r="D54" s="25"/>
      <c r="E54" s="25"/>
      <c r="F54" s="25"/>
      <c r="G54" s="25"/>
      <c r="H54" s="25"/>
      <c r="I54" s="25"/>
    </row>
    <row r="55" spans="1:9" ht="18">
      <c r="A55" s="35" t="s">
        <v>32</v>
      </c>
      <c r="B55" s="25"/>
      <c r="C55" s="25"/>
      <c r="D55" s="25"/>
      <c r="E55" s="25"/>
      <c r="F55" s="25"/>
      <c r="G55" s="25"/>
      <c r="H55" s="25"/>
      <c r="I55" s="25"/>
    </row>
    <row r="56" spans="1:9" ht="18">
      <c r="A56" s="35" t="s">
        <v>32</v>
      </c>
      <c r="B56" s="25"/>
      <c r="C56" s="25"/>
      <c r="D56" s="25"/>
      <c r="E56" s="25"/>
      <c r="F56" s="25"/>
      <c r="G56" s="25"/>
      <c r="H56" s="25"/>
      <c r="I56" s="25"/>
    </row>
    <row r="57" spans="1:9" ht="18">
      <c r="A57" s="35" t="s">
        <v>32</v>
      </c>
      <c r="B57" s="25"/>
      <c r="C57" s="25"/>
      <c r="D57" s="25"/>
      <c r="E57" s="25"/>
      <c r="F57" s="25"/>
      <c r="G57" s="25"/>
      <c r="H57" s="25"/>
      <c r="I57" s="25"/>
    </row>
    <row r="58" spans="1:9" ht="18">
      <c r="A58" s="35" t="s">
        <v>32</v>
      </c>
      <c r="B58" s="25"/>
      <c r="C58" s="25"/>
      <c r="D58" s="25"/>
      <c r="E58" s="25"/>
      <c r="F58" s="25"/>
      <c r="G58" s="25"/>
      <c r="H58" s="25"/>
      <c r="I58" s="25"/>
    </row>
    <row r="59" spans="1:9" ht="18">
      <c r="A59" s="35" t="s">
        <v>32</v>
      </c>
      <c r="B59" s="25"/>
      <c r="C59" s="25"/>
      <c r="D59" s="25"/>
      <c r="E59" s="25"/>
      <c r="F59" s="25"/>
      <c r="G59" s="25"/>
      <c r="H59" s="25"/>
      <c r="I59" s="25"/>
    </row>
    <row r="60" spans="1:9" ht="18">
      <c r="A60" s="35" t="s">
        <v>32</v>
      </c>
      <c r="B60" s="25"/>
      <c r="C60" s="25"/>
      <c r="D60" s="25"/>
      <c r="E60" s="25"/>
      <c r="F60" s="25"/>
      <c r="G60" s="25"/>
      <c r="H60" s="25"/>
      <c r="I60" s="25"/>
    </row>
    <row r="61" spans="1:9" ht="18">
      <c r="A61" s="35" t="s">
        <v>32</v>
      </c>
      <c r="B61" s="25"/>
      <c r="C61" s="25"/>
      <c r="D61" s="25"/>
      <c r="E61" s="25"/>
      <c r="F61" s="25"/>
      <c r="G61" s="25"/>
      <c r="H61" s="25"/>
      <c r="I61" s="25"/>
    </row>
    <row r="62" spans="1:9" ht="18">
      <c r="A62" s="35" t="s">
        <v>32</v>
      </c>
      <c r="B62" s="25"/>
      <c r="C62" s="25"/>
      <c r="D62" s="25"/>
      <c r="E62" s="25"/>
      <c r="F62" s="25"/>
      <c r="G62" s="25"/>
      <c r="H62" s="25"/>
      <c r="I62" s="25"/>
    </row>
    <row r="63" spans="1:9" ht="18">
      <c r="A63" s="35" t="s">
        <v>32</v>
      </c>
      <c r="B63" s="25"/>
      <c r="C63" s="25"/>
      <c r="D63" s="25"/>
      <c r="E63" s="25"/>
      <c r="F63" s="25"/>
      <c r="G63" s="25"/>
      <c r="H63" s="25"/>
      <c r="I63" s="25"/>
    </row>
    <row r="64" spans="1:9" ht="18">
      <c r="A64" s="35" t="s">
        <v>32</v>
      </c>
      <c r="B64" s="25"/>
      <c r="C64" s="25"/>
      <c r="D64" s="25"/>
      <c r="E64" s="25"/>
      <c r="F64" s="25"/>
      <c r="G64" s="25"/>
      <c r="H64" s="25"/>
      <c r="I64" s="2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37"/>
      <c r="B1" s="38" t="str">
        <f>Сп1!C1</f>
        <v>Кубок Башкортостана 2009. 21 февраля.</v>
      </c>
      <c r="C1" s="38"/>
      <c r="D1" s="38"/>
      <c r="E1" s="38"/>
      <c r="F1" s="38"/>
      <c r="G1" s="38"/>
    </row>
    <row r="2" spans="1:7" ht="12.75">
      <c r="A2" s="37"/>
      <c r="B2" s="38" t="str">
        <f>Сп1!C2</f>
        <v>1/4 финала Турнира "Международный женский день"</v>
      </c>
      <c r="C2" s="38"/>
      <c r="D2" s="38"/>
      <c r="E2" s="38"/>
      <c r="F2" s="38"/>
      <c r="G2" s="38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Аюпов Айдар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Осинский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Вафин Егор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Тарараев Петр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85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Искарова Фануза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Давлетов Тимур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Гайнанов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Нестеренко Георгий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93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Полушин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Коробко Павел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74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74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Гордеев Андрей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Лапаев Олег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Чернышев Владимир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Манайчев Владимир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Ахметзянов Фауль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84</v>
      </c>
      <c r="E55" s="11"/>
      <c r="F55" s="18">
        <v>-31</v>
      </c>
      <c r="G55" s="6" t="str">
        <f>IF(G35=F19,F51,IF(G35=F51,F19,0))</f>
        <v>Искарова Фануза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Мухамадеев Артур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Файзуллин Тимур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98</v>
      </c>
      <c r="D61" s="11"/>
      <c r="E61" s="4">
        <v>-58</v>
      </c>
      <c r="F61" s="6" t="str">
        <f>IF(1стр2!H14=1стр2!G10,1стр2!G18,IF(1стр2!H14=1стр2!G18,1стр2!G10,0))</f>
        <v>Никитин Михаил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Никитин Михаил</v>
      </c>
      <c r="C62" s="11"/>
      <c r="D62" s="11"/>
      <c r="E62" s="5"/>
      <c r="F62" s="7">
        <v>61</v>
      </c>
      <c r="G62" s="8" t="s">
        <v>81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75</v>
      </c>
      <c r="E63" s="4">
        <v>-59</v>
      </c>
      <c r="F63" s="10" t="str">
        <f>IF(1стр2!H30=1стр2!G26,1стр2!G34,IF(1стр2!H30=1стр2!G34,1стр2!G26,0))</f>
        <v>Полушин Сергей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Никитин Михаил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75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Прокофьев Михаил</v>
      </c>
      <c r="C66" s="5"/>
      <c r="D66" s="5"/>
      <c r="E66" s="4">
        <v>-56</v>
      </c>
      <c r="F66" s="6" t="str">
        <f>IF(1стр2!G10=1стр2!F6,1стр2!F14,IF(1стр2!G10=1стр2!F14,1стр2!F6,0))</f>
        <v>Гайнанов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91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Аюпов Айдар</v>
      </c>
      <c r="C68" s="5"/>
      <c r="D68" s="5"/>
      <c r="E68" s="4">
        <v>-57</v>
      </c>
      <c r="F68" s="10" t="str">
        <f>IF(1стр2!G26=1стр2!F22,1стр2!F30,IF(1стр2!G26=1стр2!F30,1стр2!F22,0))</f>
        <v>Чернышев Владимир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94</v>
      </c>
      <c r="D69" s="5"/>
      <c r="E69" s="5"/>
      <c r="F69" s="4">
        <v>-62</v>
      </c>
      <c r="G69" s="6" t="str">
        <f>IF(G67=F66,F68,IF(G67=F68,F66,0))</f>
        <v>Гайнанов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Лапаев Олег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94</v>
      </c>
      <c r="E71" s="4">
        <v>-63</v>
      </c>
      <c r="F71" s="6" t="str">
        <f>IF(C69=B68,B70,IF(C69=B70,B68,0))</f>
        <v>Аюпов Айдар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Давлетов Тимур</v>
      </c>
      <c r="C72" s="11"/>
      <c r="D72" s="17" t="s">
        <v>6</v>
      </c>
      <c r="E72" s="5"/>
      <c r="F72" s="7">
        <v>66</v>
      </c>
      <c r="G72" s="8" t="s">
        <v>64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95</v>
      </c>
      <c r="D73" s="20"/>
      <c r="E73" s="4">
        <v>-64</v>
      </c>
      <c r="F73" s="10" t="str">
        <f>IF(C73=B72,B74,IF(C73=B74,B72,0))</f>
        <v>Давлетов Тимур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Файзуллин Тимур</v>
      </c>
      <c r="C74" s="4">
        <v>-65</v>
      </c>
      <c r="D74" s="6" t="str">
        <f>IF(D71=C69,C73,IF(D71=C73,C69,0))</f>
        <v>Файзуллин Тимур</v>
      </c>
      <c r="E74" s="5"/>
      <c r="F74" s="4">
        <v>-66</v>
      </c>
      <c r="G74" s="6" t="str">
        <f>IF(G72=F71,F73,IF(G72=F73,F71,0))</f>
        <v>Аюпов Айдар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37"/>
      <c r="B1" s="38" t="str">
        <f>Сп1!C1</f>
        <v>Кубок Башкортостана 2009. 21 февраля.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7"/>
      <c r="B2" s="38" t="str">
        <f>Сп1!C2</f>
        <v>1/4 финала Турнира "Международный женский день"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Аюпов Айдар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Осинский Александр</v>
      </c>
      <c r="C6" s="7">
        <v>40</v>
      </c>
      <c r="D6" s="14" t="s">
        <v>98</v>
      </c>
      <c r="E6" s="7">
        <v>52</v>
      </c>
      <c r="F6" s="14" t="s">
        <v>98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Никитин Михаил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98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90</v>
      </c>
      <c r="E10" s="15"/>
      <c r="F10" s="7">
        <v>56</v>
      </c>
      <c r="G10" s="14" t="s">
        <v>98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Ахметзянов Фауль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Гайнанов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83</v>
      </c>
      <c r="E14" s="7">
        <v>53</v>
      </c>
      <c r="F14" s="21" t="s">
        <v>92</v>
      </c>
      <c r="G14" s="7">
        <v>58</v>
      </c>
      <c r="H14" s="14" t="s">
        <v>75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Манайчев Владимир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94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94</v>
      </c>
      <c r="E18" s="15"/>
      <c r="F18" s="4">
        <v>-30</v>
      </c>
      <c r="G18" s="10" t="str">
        <f>IF(1стр1!F51=1стр1!E43,1стр1!E59,IF(1стр1!F51=1стр1!E59,1стр1!E43,0))</f>
        <v>Прокофьев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Лапаев Олег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Чернышев Владимир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Гордеев Андрей</v>
      </c>
      <c r="C22" s="7">
        <v>44</v>
      </c>
      <c r="D22" s="14" t="s">
        <v>93</v>
      </c>
      <c r="E22" s="7">
        <v>54</v>
      </c>
      <c r="F22" s="14" t="s">
        <v>91</v>
      </c>
      <c r="G22" s="15"/>
      <c r="H22" s="7">
        <v>60</v>
      </c>
      <c r="I22" s="24" t="s">
        <v>84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Нестеренко Георгий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64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64</v>
      </c>
      <c r="E26" s="15"/>
      <c r="F26" s="7">
        <v>57</v>
      </c>
      <c r="G26" s="14" t="s">
        <v>84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Давлетов Тимур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Мухамадеев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85</v>
      </c>
      <c r="E30" s="7">
        <v>55</v>
      </c>
      <c r="F30" s="21" t="s">
        <v>84</v>
      </c>
      <c r="G30" s="7">
        <v>59</v>
      </c>
      <c r="H30" s="21" t="s">
        <v>84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Тарараев Петр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Файзуллин Тимур</v>
      </c>
      <c r="C32" s="5"/>
      <c r="D32" s="7">
        <v>51</v>
      </c>
      <c r="E32" s="21" t="s">
        <v>95</v>
      </c>
      <c r="F32" s="5"/>
      <c r="G32" s="11"/>
      <c r="H32" s="4">
        <v>-60</v>
      </c>
      <c r="I32" s="39" t="str">
        <f>IF(I22=H14,H30,IF(I22=H30,H14,0))</f>
        <v>Прокофьев Михаил</v>
      </c>
      <c r="J32" s="39"/>
      <c r="K32" s="39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95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95</v>
      </c>
      <c r="E34" s="15"/>
      <c r="F34" s="4">
        <v>-29</v>
      </c>
      <c r="G34" s="10" t="str">
        <f>IF(1стр1!F19=1стр1!E11,1стр1!E27,IF(1стр1!F19=1стр1!E27,1стр1!E11,0))</f>
        <v>Полушин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Вафин Егор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Осинский Александр</v>
      </c>
      <c r="C37" s="5"/>
      <c r="D37" s="5"/>
      <c r="E37" s="5"/>
      <c r="F37" s="4">
        <v>-48</v>
      </c>
      <c r="G37" s="6" t="str">
        <f>IF(E8=D6,D10,IF(E8=D10,D6,0))</f>
        <v>Ахметзянов Фауль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97</v>
      </c>
      <c r="D38" s="5"/>
      <c r="E38" s="5"/>
      <c r="F38" s="5"/>
      <c r="G38" s="7">
        <v>67</v>
      </c>
      <c r="H38" s="14" t="s">
        <v>90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Манайчев Владимир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97</v>
      </c>
      <c r="E40" s="5"/>
      <c r="F40" s="5"/>
      <c r="G40" s="5"/>
      <c r="H40" s="7">
        <v>69</v>
      </c>
      <c r="I40" s="23" t="s">
        <v>93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Нестеренко Георгий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93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Тарараев Петр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97</v>
      </c>
      <c r="F44" s="5"/>
      <c r="G44" s="5"/>
      <c r="H44" s="4">
        <v>-69</v>
      </c>
      <c r="I44" s="6" t="str">
        <f>IF(I40=H38,H42,IF(I40=H42,H38,0))</f>
        <v>Ахметзянов Фауль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Гордеев Андрей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Манайчев Владимир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99</v>
      </c>
      <c r="D46" s="11"/>
      <c r="E46" s="5"/>
      <c r="F46" s="5"/>
      <c r="G46" s="5"/>
      <c r="H46" s="7">
        <v>70</v>
      </c>
      <c r="I46" s="24" t="s">
        <v>83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Тарараев Петр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99</v>
      </c>
      <c r="E48" s="5"/>
      <c r="F48" s="5"/>
      <c r="G48" s="5"/>
      <c r="H48" s="4">
        <v>-70</v>
      </c>
      <c r="I48" s="6" t="str">
        <f>IF(I46=H45,H47,IF(I46=H47,H45,0))</f>
        <v>Тарараев Петр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96</v>
      </c>
      <c r="D50" s="4">
        <v>-77</v>
      </c>
      <c r="E50" s="6" t="str">
        <f>IF(E44=D40,D48,IF(E44=D48,D40,0))</f>
        <v>Гордеев Андрей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Вафин Егор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96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Вафин Егор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67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68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35" t="s">
        <v>38</v>
      </c>
      <c r="B5" s="25" t="str">
        <f>Кстр1!G36</f>
        <v>Исмайлов Азат</v>
      </c>
      <c r="C5" s="29"/>
      <c r="D5" s="25"/>
      <c r="E5" s="25"/>
      <c r="F5" s="25"/>
      <c r="G5" s="25"/>
      <c r="H5" s="25"/>
      <c r="I5" s="25"/>
    </row>
    <row r="6" spans="1:9" ht="18">
      <c r="A6" s="35" t="s">
        <v>43</v>
      </c>
      <c r="B6" s="25" t="str">
        <f>Кстр1!G56</f>
        <v>Ратникова Наталья</v>
      </c>
      <c r="C6" s="36"/>
      <c r="D6" s="25"/>
      <c r="E6" s="25"/>
      <c r="F6" s="25"/>
      <c r="G6" s="25"/>
      <c r="H6" s="25"/>
      <c r="I6" s="25"/>
    </row>
    <row r="7" spans="1:9" ht="18">
      <c r="A7" s="35" t="s">
        <v>44</v>
      </c>
      <c r="B7" s="25" t="str">
        <f>Кстр2!I22</f>
        <v>Сафиуллин Азат</v>
      </c>
      <c r="C7" s="25"/>
      <c r="D7" s="25"/>
      <c r="E7" s="25"/>
      <c r="F7" s="25"/>
      <c r="G7" s="25"/>
      <c r="H7" s="25"/>
      <c r="I7" s="25"/>
    </row>
    <row r="8" spans="1:9" ht="18">
      <c r="A8" s="35" t="s">
        <v>48</v>
      </c>
      <c r="B8" s="25" t="str">
        <f>Кстр2!I32</f>
        <v>Горбунов Валентин</v>
      </c>
      <c r="C8" s="25"/>
      <c r="D8" s="25"/>
      <c r="E8" s="25"/>
      <c r="F8" s="25"/>
      <c r="G8" s="25"/>
      <c r="H8" s="25"/>
      <c r="I8" s="25"/>
    </row>
    <row r="9" spans="1:9" ht="18">
      <c r="A9" s="35" t="s">
        <v>69</v>
      </c>
      <c r="B9" s="25" t="str">
        <f>Кстр1!G63</f>
        <v>Мурсалимова Инна</v>
      </c>
      <c r="C9" s="25"/>
      <c r="D9" s="25"/>
      <c r="E9" s="25"/>
      <c r="F9" s="25"/>
      <c r="G9" s="25"/>
      <c r="H9" s="25"/>
      <c r="I9" s="25"/>
    </row>
    <row r="10" spans="1:9" ht="18">
      <c r="A10" s="35" t="s">
        <v>70</v>
      </c>
      <c r="B10" s="25" t="str">
        <f>Кстр1!G65</f>
        <v>Хайруллин Ренат</v>
      </c>
      <c r="C10" s="25"/>
      <c r="D10" s="25"/>
      <c r="E10" s="25"/>
      <c r="F10" s="25"/>
      <c r="G10" s="25"/>
      <c r="H10" s="25"/>
      <c r="I10" s="25"/>
    </row>
    <row r="11" spans="1:9" ht="18">
      <c r="A11" s="35" t="s">
        <v>71</v>
      </c>
      <c r="B11" s="25" t="str">
        <f>Кстр1!G68</f>
        <v>Семенов Юрий</v>
      </c>
      <c r="C11" s="25"/>
      <c r="D11" s="25"/>
      <c r="E11" s="25"/>
      <c r="F11" s="25"/>
      <c r="G11" s="25"/>
      <c r="H11" s="25"/>
      <c r="I11" s="25"/>
    </row>
    <row r="12" spans="1:9" ht="18">
      <c r="A12" s="35" t="s">
        <v>72</v>
      </c>
      <c r="B12" s="25" t="str">
        <f>Кстр1!G70</f>
        <v>Хубатулин Ринат</v>
      </c>
      <c r="C12" s="25"/>
      <c r="D12" s="25"/>
      <c r="E12" s="25"/>
      <c r="F12" s="25"/>
      <c r="G12" s="25"/>
      <c r="H12" s="25"/>
      <c r="I12" s="25"/>
    </row>
    <row r="13" spans="1:9" ht="18">
      <c r="A13" s="35" t="s">
        <v>51</v>
      </c>
      <c r="B13" s="25" t="str">
        <f>Кстр1!D72</f>
        <v>Прокофьев Михаил</v>
      </c>
      <c r="C13" s="25"/>
      <c r="D13" s="25"/>
      <c r="E13" s="25"/>
      <c r="F13" s="25"/>
      <c r="G13" s="25"/>
      <c r="H13" s="25"/>
      <c r="I13" s="25"/>
    </row>
    <row r="14" spans="1:9" ht="18">
      <c r="A14" s="35" t="s">
        <v>55</v>
      </c>
      <c r="B14" s="25" t="str">
        <f>Кстр1!D75</f>
        <v>Кузнецов Дмитрий</v>
      </c>
      <c r="C14" s="25"/>
      <c r="D14" s="25"/>
      <c r="E14" s="25"/>
      <c r="F14" s="25"/>
      <c r="G14" s="25"/>
      <c r="H14" s="25"/>
      <c r="I14" s="25"/>
    </row>
    <row r="15" spans="1:9" ht="18">
      <c r="A15" s="35" t="s">
        <v>73</v>
      </c>
      <c r="B15" s="25" t="str">
        <f>Кстр1!G73</f>
        <v>Игнатенко Алексей</v>
      </c>
      <c r="C15" s="25"/>
      <c r="D15" s="25"/>
      <c r="E15" s="25"/>
      <c r="F15" s="25"/>
      <c r="G15" s="25"/>
      <c r="H15" s="25"/>
      <c r="I15" s="25"/>
    </row>
    <row r="16" spans="1:9" ht="18">
      <c r="A16" s="35" t="s">
        <v>74</v>
      </c>
      <c r="B16" s="25" t="str">
        <f>Кстр1!G75</f>
        <v>Уткулов Ринат</v>
      </c>
      <c r="C16" s="25"/>
      <c r="D16" s="25"/>
      <c r="E16" s="25"/>
      <c r="F16" s="25"/>
      <c r="G16" s="25"/>
      <c r="H16" s="25"/>
      <c r="I16" s="25"/>
    </row>
    <row r="17" spans="1:9" ht="18">
      <c r="A17" s="35" t="s">
        <v>75</v>
      </c>
      <c r="B17" s="25" t="str">
        <f>Кстр2!I40</f>
        <v>Тодрамович Александр</v>
      </c>
      <c r="C17" s="25"/>
      <c r="D17" s="25"/>
      <c r="E17" s="25"/>
      <c r="F17" s="25"/>
      <c r="G17" s="25"/>
      <c r="H17" s="25"/>
      <c r="I17" s="25"/>
    </row>
    <row r="18" spans="1:9" ht="18">
      <c r="A18" s="35" t="s">
        <v>59</v>
      </c>
      <c r="B18" s="25" t="str">
        <f>Кстр2!I44</f>
        <v>Ерилин Сергей</v>
      </c>
      <c r="C18" s="25"/>
      <c r="D18" s="25"/>
      <c r="E18" s="25"/>
      <c r="F18" s="25"/>
      <c r="G18" s="25"/>
      <c r="H18" s="25"/>
      <c r="I18" s="25"/>
    </row>
    <row r="19" spans="1:9" ht="18">
      <c r="A19" s="35" t="s">
        <v>76</v>
      </c>
      <c r="B19" s="25" t="str">
        <f>Кстр2!I46</f>
        <v>Коробко Павел</v>
      </c>
      <c r="C19" s="25"/>
      <c r="D19" s="25"/>
      <c r="E19" s="25"/>
      <c r="F19" s="25"/>
      <c r="G19" s="25"/>
      <c r="H19" s="25"/>
      <c r="I19" s="25"/>
    </row>
    <row r="20" spans="1:9" ht="18">
      <c r="A20" s="35" t="s">
        <v>77</v>
      </c>
      <c r="B20" s="25" t="str">
        <f>Кстр2!I48</f>
        <v>Ярминкин Владимир</v>
      </c>
      <c r="C20" s="25"/>
      <c r="D20" s="25"/>
      <c r="E20" s="25"/>
      <c r="F20" s="25"/>
      <c r="G20" s="25"/>
      <c r="H20" s="25"/>
      <c r="I20" s="25"/>
    </row>
    <row r="21" spans="1:9" ht="18">
      <c r="A21" s="35" t="s">
        <v>78</v>
      </c>
      <c r="B21" s="25" t="str">
        <f>Кстр2!E44</f>
        <v>Искарова Фануза</v>
      </c>
      <c r="C21" s="25"/>
      <c r="D21" s="25"/>
      <c r="E21" s="25"/>
      <c r="F21" s="25"/>
      <c r="G21" s="25"/>
      <c r="H21" s="25"/>
      <c r="I21" s="25"/>
    </row>
    <row r="22" spans="1:9" ht="18">
      <c r="A22" s="35" t="s">
        <v>79</v>
      </c>
      <c r="B22" s="25" t="str">
        <f>Кстр2!E50</f>
        <v>Яковлев Роман</v>
      </c>
      <c r="C22" s="25"/>
      <c r="D22" s="25"/>
      <c r="E22" s="25"/>
      <c r="F22" s="25"/>
      <c r="G22" s="25"/>
      <c r="H22" s="25"/>
      <c r="I22" s="25"/>
    </row>
    <row r="23" spans="1:9" ht="18">
      <c r="A23" s="35" t="s">
        <v>80</v>
      </c>
      <c r="B23" s="25" t="str">
        <f>Кстр2!E53</f>
        <v>Курбаншоева Лесана</v>
      </c>
      <c r="C23" s="25"/>
      <c r="D23" s="25"/>
      <c r="E23" s="25"/>
      <c r="F23" s="25"/>
      <c r="G23" s="25"/>
      <c r="H23" s="25"/>
      <c r="I23" s="25"/>
    </row>
    <row r="24" spans="1:9" ht="18">
      <c r="A24" s="35" t="s">
        <v>81</v>
      </c>
      <c r="B24" s="25" t="str">
        <f>Кстр2!E55</f>
        <v>Усков Сергей</v>
      </c>
      <c r="C24" s="25"/>
      <c r="D24" s="25"/>
      <c r="E24" s="25"/>
      <c r="F24" s="25"/>
      <c r="G24" s="25"/>
      <c r="H24" s="25"/>
      <c r="I24" s="25"/>
    </row>
    <row r="25" spans="1:9" ht="18">
      <c r="A25" s="35" t="s">
        <v>82</v>
      </c>
      <c r="B25" s="25" t="str">
        <f>Кстр2!I53</f>
        <v>Мухаметов Ришат</v>
      </c>
      <c r="C25" s="25"/>
      <c r="D25" s="25"/>
      <c r="E25" s="25"/>
      <c r="F25" s="25"/>
      <c r="G25" s="25"/>
      <c r="H25" s="25"/>
      <c r="I25" s="25"/>
    </row>
    <row r="26" spans="1:9" ht="18">
      <c r="A26" s="35" t="s">
        <v>83</v>
      </c>
      <c r="B26" s="25" t="str">
        <f>Кстр2!I57</f>
        <v>Мухамадеев Артур</v>
      </c>
      <c r="C26" s="25"/>
      <c r="D26" s="25"/>
      <c r="E26" s="25"/>
      <c r="F26" s="25"/>
      <c r="G26" s="25"/>
      <c r="H26" s="25"/>
      <c r="I26" s="25"/>
    </row>
    <row r="27" spans="1:9" ht="18">
      <c r="A27" s="35" t="s">
        <v>84</v>
      </c>
      <c r="B27" s="25" t="str">
        <f>Кстр2!I59</f>
        <v>Полушин Сергей</v>
      </c>
      <c r="C27" s="25"/>
      <c r="D27" s="25"/>
      <c r="E27" s="25"/>
      <c r="F27" s="25"/>
      <c r="G27" s="25"/>
      <c r="H27" s="25"/>
      <c r="I27" s="25"/>
    </row>
    <row r="28" spans="1:9" ht="18">
      <c r="A28" s="35" t="s">
        <v>85</v>
      </c>
      <c r="B28" s="25" t="str">
        <f>Кстр2!I61</f>
        <v>Зиновьев Александр</v>
      </c>
      <c r="C28" s="25"/>
      <c r="D28" s="25"/>
      <c r="E28" s="25"/>
      <c r="F28" s="25"/>
      <c r="G28" s="25"/>
      <c r="H28" s="25"/>
      <c r="I28" s="25"/>
    </row>
    <row r="29" spans="1:9" ht="18">
      <c r="A29" s="35" t="s">
        <v>65</v>
      </c>
      <c r="B29" s="25" t="str">
        <f>Кстр2!E63</f>
        <v>Шапошников Александр</v>
      </c>
      <c r="C29" s="25"/>
      <c r="D29" s="25"/>
      <c r="E29" s="25"/>
      <c r="F29" s="25"/>
      <c r="G29" s="25"/>
      <c r="H29" s="25"/>
      <c r="I29" s="25"/>
    </row>
    <row r="30" spans="1:9" ht="18">
      <c r="A30" s="35" t="s">
        <v>47</v>
      </c>
      <c r="B30" s="25" t="str">
        <f>Кстр2!E69</f>
        <v>Тарараев Петр</v>
      </c>
      <c r="C30" s="25"/>
      <c r="D30" s="25"/>
      <c r="E30" s="25"/>
      <c r="F30" s="25"/>
      <c r="G30" s="25"/>
      <c r="H30" s="25"/>
      <c r="I30" s="25"/>
    </row>
    <row r="31" spans="1:9" ht="18">
      <c r="A31" s="35" t="s">
        <v>86</v>
      </c>
      <c r="B31" s="25" t="str">
        <f>Кстр2!E72</f>
        <v>Манайчев Владимир</v>
      </c>
      <c r="C31" s="25"/>
      <c r="D31" s="25"/>
      <c r="E31" s="25"/>
      <c r="F31" s="25"/>
      <c r="G31" s="25"/>
      <c r="H31" s="25"/>
      <c r="I31" s="25"/>
    </row>
    <row r="32" spans="1:9" ht="18">
      <c r="A32" s="35" t="s">
        <v>32</v>
      </c>
      <c r="B32" s="25">
        <f>Кстр2!E74</f>
        <v>0</v>
      </c>
      <c r="C32" s="25"/>
      <c r="D32" s="25"/>
      <c r="E32" s="25"/>
      <c r="F32" s="25"/>
      <c r="G32" s="25"/>
      <c r="H32" s="25"/>
      <c r="I32" s="25"/>
    </row>
    <row r="33" spans="1:9" ht="18">
      <c r="A33" s="35" t="s">
        <v>32</v>
      </c>
      <c r="B33" s="25">
        <f>Кстр2!I66</f>
        <v>0</v>
      </c>
      <c r="C33" s="25"/>
      <c r="D33" s="25"/>
      <c r="E33" s="25"/>
      <c r="F33" s="25"/>
      <c r="G33" s="25"/>
      <c r="H33" s="25"/>
      <c r="I33" s="25"/>
    </row>
    <row r="34" spans="1:9" ht="18">
      <c r="A34" s="35" t="s">
        <v>32</v>
      </c>
      <c r="B34" s="25">
        <f>Кстр2!I70</f>
        <v>0</v>
      </c>
      <c r="C34" s="25"/>
      <c r="D34" s="25"/>
      <c r="E34" s="25"/>
      <c r="F34" s="25"/>
      <c r="G34" s="25"/>
      <c r="H34" s="25"/>
      <c r="I34" s="25"/>
    </row>
    <row r="35" spans="1:9" ht="18">
      <c r="A35" s="35" t="s">
        <v>32</v>
      </c>
      <c r="B35" s="25">
        <f>Кстр2!I72</f>
        <v>0</v>
      </c>
      <c r="C35" s="25"/>
      <c r="D35" s="25"/>
      <c r="E35" s="25"/>
      <c r="F35" s="25"/>
      <c r="G35" s="25"/>
      <c r="H35" s="25"/>
      <c r="I35" s="25"/>
    </row>
    <row r="36" spans="1:9" ht="18">
      <c r="A36" s="35" t="s">
        <v>32</v>
      </c>
      <c r="B36" s="25" t="str">
        <f>Кстр2!I74</f>
        <v>нет</v>
      </c>
      <c r="C36" s="25"/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СпК!A1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СпК!A2</f>
        <v>Полуфинал Турнира "Международный женский день"</v>
      </c>
      <c r="B2" s="32"/>
      <c r="C2" s="32"/>
      <c r="D2" s="32"/>
      <c r="E2" s="32"/>
      <c r="F2" s="32"/>
      <c r="G2" s="32"/>
    </row>
    <row r="3" spans="1:7" ht="15.75">
      <c r="A3" s="32" t="str">
        <f>СпК!A3</f>
        <v>1 марта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Ерилин Сергей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Мухаметов Ришат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Кузнецов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51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Тарараев Петр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Курбаншоева Лесана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Хубатулин Ринат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Мурсалимова Инна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Искарова Фануза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Коробко Павел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Прокофьев Михаил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Полушин Сергей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Горбунов Валентин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Сафиуллин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44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Усков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Тодрамович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Уткулов Ринат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Манайчев Владимир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Зиновьев Александр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Хайруллин Ренат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Игнатенко Алексей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Шапошников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71</v>
      </c>
      <c r="E56" s="11"/>
      <c r="F56" s="18">
        <v>-31</v>
      </c>
      <c r="G56" s="6" t="str">
        <f>IF(G36=F20,F52,IF(G36=F52,F20,0))</f>
        <v>Ратникова Наталья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Мухамадеев Артур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Семенов Юрий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Яковлев Роман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79</v>
      </c>
      <c r="D62" s="11"/>
      <c r="E62" s="4">
        <v>-58</v>
      </c>
      <c r="F62" s="6" t="str">
        <f>IF(Кстр2!H14=Кстр2!G10,Кстр2!G18,IF(Кстр2!H14=Кстр2!G18,Кстр2!G10,0))</f>
        <v>Мурсалимова Инна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Ярминкин Владимир</v>
      </c>
      <c r="C63" s="11"/>
      <c r="D63" s="11"/>
      <c r="E63" s="5"/>
      <c r="F63" s="7">
        <v>61</v>
      </c>
      <c r="G63" s="8" t="s">
        <v>69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43</v>
      </c>
      <c r="E64" s="4">
        <v>-59</v>
      </c>
      <c r="F64" s="10" t="str">
        <f>IF(Кстр2!H30=Кстр2!G26,Кстр2!G34,IF(Кстр2!H30=Кстр2!G34,Кстр2!G26,0))</f>
        <v>Хайруллин Ренат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Хайруллин Ренат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Ратникова Наталья</v>
      </c>
      <c r="C67" s="5"/>
      <c r="D67" s="5"/>
      <c r="E67" s="4">
        <v>-56</v>
      </c>
      <c r="F67" s="6" t="str">
        <f>IF(Кстр2!G10=Кстр2!F6,Кстр2!F14,IF(Кстр2!G10=Кстр2!F14,Кстр2!F6,0))</f>
        <v>Семенов Юрий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Кузнецов Дмитрий</v>
      </c>
      <c r="C69" s="5"/>
      <c r="D69" s="5"/>
      <c r="E69" s="4">
        <v>-57</v>
      </c>
      <c r="F69" s="10" t="str">
        <f>IF(Кстр2!G26=Кстр2!F22,Кстр2!F30,IF(Кстр2!G26=Кстр2!F30,Кстр2!F22,0))</f>
        <v>Хубатулин Ринат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51</v>
      </c>
      <c r="D70" s="5"/>
      <c r="E70" s="5"/>
      <c r="F70" s="4">
        <v>-62</v>
      </c>
      <c r="G70" s="6" t="str">
        <f>IF(G68=F67,F69,IF(G68=F69,F67,0))</f>
        <v>Хубатулин Ринат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Уткулов Ринат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75</v>
      </c>
      <c r="E72" s="4">
        <v>-63</v>
      </c>
      <c r="F72" s="6" t="str">
        <f>IF(C70=B69,B71,IF(C70=B71,B69,0))</f>
        <v>Уткулов Ринат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Прокофьев Михаил</v>
      </c>
      <c r="C73" s="11"/>
      <c r="D73" s="17" t="s">
        <v>6</v>
      </c>
      <c r="E73" s="5"/>
      <c r="F73" s="7">
        <v>66</v>
      </c>
      <c r="G73" s="8" t="s">
        <v>71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75</v>
      </c>
      <c r="D74" s="20"/>
      <c r="E74" s="4">
        <v>-64</v>
      </c>
      <c r="F74" s="10" t="str">
        <f>IF(C74=B73,B75,IF(C74=B75,B73,0))</f>
        <v>Игнатенко Алексей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Игнатенко Алексей</v>
      </c>
      <c r="C75" s="4">
        <v>-65</v>
      </c>
      <c r="D75" s="6" t="str">
        <f>IF(D72=C70,C74,IF(D72=C74,C70,0))</f>
        <v>Кузнецов Дмитрий</v>
      </c>
      <c r="E75" s="5"/>
      <c r="F75" s="4">
        <v>-66</v>
      </c>
      <c r="G75" s="6" t="str">
        <f>IF(G73=F72,F74,IF(G73=F74,F72,0))</f>
        <v>Уткулов Ринат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37"/>
      <c r="B1" s="38" t="str">
        <f>Сп6!C1</f>
        <v>Кубок Башкортостана 2009. 17 января.</v>
      </c>
      <c r="C1" s="38"/>
      <c r="D1" s="38"/>
      <c r="E1" s="38"/>
      <c r="F1" s="38"/>
      <c r="G1" s="38"/>
    </row>
    <row r="2" spans="1:7" ht="12.75">
      <c r="A2" s="37"/>
      <c r="B2" s="38" t="str">
        <f>Сп6!C2</f>
        <v>1/128 финала Турнира Международный женский день.</v>
      </c>
      <c r="C2" s="38"/>
      <c r="D2" s="38"/>
      <c r="E2" s="38"/>
      <c r="F2" s="38"/>
      <c r="G2" s="38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Сп6!A1</f>
        <v>Валитов Денис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169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Сп6!A32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169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Сп6!A17</f>
        <v>Денисов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181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Сп6!A16</f>
        <v>Макаров Никита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131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Сп6!A9</f>
        <v>Семенов Константин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131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Сп6!A24</f>
        <v>Шапошников Виталий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131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Сп6!A25</f>
        <v>Егоров Анатолий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189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Сп6!A8</f>
        <v>Шаймарданова Аделя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155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Сп6!A5</f>
        <v>Шайхутдинов Эмиль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155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Сп6!A28</f>
        <v>Сибагатуллин Эрик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155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Сп6!A21</f>
        <v>Закареев Али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186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Сп6!A12</f>
        <v>Екимова Галина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155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Сп6!A13</f>
        <v>Шаймарданова Аида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178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Сп6!A20</f>
        <v>Матвеев Алексей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173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Сп6!A29</f>
        <v>Журавлева Гюзель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173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Сп6!A4</f>
        <v>Бурангулов Радмир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190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Сп6!A3</f>
        <v>Валеев Ильмир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156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Сп6!A30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156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Сп6!A19</f>
        <v>Фоминых Илья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179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Сп6!A14</f>
        <v>Уразбахтин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161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Сп6!A11</f>
        <v>Майоров Евгений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187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Сп6!A22</f>
        <v>Ишмакова Лиана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161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Сп6!A27</f>
        <v>Сафиканов Тимур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161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Сп6!A6</f>
        <v>Абдулкадыров Рамиль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190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Сп6!A7</f>
        <v>Хусаинов Альберт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190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Сп6!A26</f>
        <v>Максютова Виктория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190</v>
      </c>
      <c r="E55" s="11"/>
      <c r="F55" s="18">
        <v>-31</v>
      </c>
      <c r="G55" s="6" t="str">
        <f>IF(G35=F19,F51,IF(G35=F51,F19,0))</f>
        <v>Шайхутдинов Эмиль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Сп6!A23</f>
        <v>Бурая Динара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176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Сп6!A10</f>
        <v>Муллакильдина Регина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190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Сп6!A15</f>
        <v>Лазарев Игорь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180</v>
      </c>
      <c r="D61" s="11"/>
      <c r="E61" s="4">
        <v>-58</v>
      </c>
      <c r="F61" s="6" t="str">
        <f>IF(6стр2!H14=6стр2!G10,6стр2!G18,IF(6стр2!H14=6стр2!G18,6стр2!G10,0))</f>
        <v>Валитов Денис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Сп6!A18</f>
        <v>Мансуров Данар</v>
      </c>
      <c r="C62" s="11"/>
      <c r="D62" s="11"/>
      <c r="E62" s="5"/>
      <c r="F62" s="7">
        <v>61</v>
      </c>
      <c r="G62" s="8" t="s">
        <v>156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171</v>
      </c>
      <c r="E63" s="4">
        <v>-59</v>
      </c>
      <c r="F63" s="10" t="str">
        <f>IF(6стр2!H30=6стр2!G26,6стр2!G34,IF(6стр2!H30=6стр2!G34,6стр2!G26,0))</f>
        <v>Валеев Ильмир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Сп6!A31</f>
        <v>нет</v>
      </c>
      <c r="C64" s="11"/>
      <c r="D64" s="5"/>
      <c r="E64" s="5"/>
      <c r="F64" s="4">
        <v>-61</v>
      </c>
      <c r="G64" s="6" t="str">
        <f>IF(G62=F61,F63,IF(G62=F63,F61,0))</f>
        <v>Валитов Денис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171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Сп6!A2</f>
        <v>Исмагилов Эрик</v>
      </c>
      <c r="C66" s="5"/>
      <c r="D66" s="5"/>
      <c r="E66" s="4">
        <v>-56</v>
      </c>
      <c r="F66" s="6" t="str">
        <f>IF(6стр2!G10=6стр2!F6,6стр2!F14,IF(6стр2!G10=6стр2!F14,6стр2!F6,0))</f>
        <v>Бурангулов Радмир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171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IF(6стр2!F6=6стр2!E4,6стр2!E8,IF(6стр2!F6=6стр2!E8,6стр2!E4,0))</f>
        <v>Муллакильдина Регина</v>
      </c>
      <c r="C68" s="5"/>
      <c r="D68" s="5"/>
      <c r="E68" s="4">
        <v>-57</v>
      </c>
      <c r="F68" s="10" t="str">
        <f>IF(6стр2!G26=6стр2!F22,6стр2!F30,IF(6стр2!G26=6стр2!F30,6стр2!F22,0))</f>
        <v>Исмагилов Эрик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176</v>
      </c>
      <c r="D69" s="5"/>
      <c r="E69" s="5"/>
      <c r="F69" s="4">
        <v>-62</v>
      </c>
      <c r="G69" s="6" t="str">
        <f>IF(G67=F66,F68,IF(G67=F68,F66,0))</f>
        <v>Бурангулов Радмир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IF(6стр2!F14=6стр2!E12,6стр2!E16,IF(6стр2!F14=6стр2!E16,6стр2!E12,0))</f>
        <v>Журавлева Гюзель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176</v>
      </c>
      <c r="E71" s="4">
        <v>-63</v>
      </c>
      <c r="F71" s="6" t="str">
        <f>IF(C69=B68,B70,IF(C69=B70,B68,0))</f>
        <v>Журавлева Гюзель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IF(6стр2!F22=6стр2!E20,6стр2!E24,IF(6стр2!F22=6стр2!E24,6стр2!E20,0))</f>
        <v>Шаймарданова Аида</v>
      </c>
      <c r="C72" s="11"/>
      <c r="D72" s="17" t="s">
        <v>6</v>
      </c>
      <c r="E72" s="5"/>
      <c r="F72" s="7">
        <v>66</v>
      </c>
      <c r="G72" s="8" t="s">
        <v>193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178</v>
      </c>
      <c r="D73" s="20"/>
      <c r="E73" s="4">
        <v>-64</v>
      </c>
      <c r="F73" s="10" t="str">
        <f>IF(C73=B72,B74,IF(C73=B74,B72,0))</f>
        <v>Макаров Никита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IF(6стр2!F30=6стр2!E28,6стр2!E32,IF(6стр2!F30=6стр2!E32,6стр2!E28,0))</f>
        <v>Макаров Никита</v>
      </c>
      <c r="C74" s="4">
        <v>-65</v>
      </c>
      <c r="D74" s="6" t="str">
        <f>IF(D71=C69,C73,IF(D71=C73,C69,0))</f>
        <v>Шаймарданова Аида</v>
      </c>
      <c r="E74" s="5"/>
      <c r="F74" s="4">
        <v>-66</v>
      </c>
      <c r="G74" s="6" t="str">
        <f>IF(G72=F71,F73,IF(G72=F73,F71,0))</f>
        <v>Макаров Никита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СпК!A1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СпК!A2</f>
        <v>Полуфинал Турнира "Международный женский день"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СпК!A3</f>
        <v>1 марта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Кузнецов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Мухаметов Ришат</v>
      </c>
      <c r="C6" s="7">
        <v>40</v>
      </c>
      <c r="D6" s="14" t="s">
        <v>79</v>
      </c>
      <c r="E6" s="7">
        <v>52</v>
      </c>
      <c r="F6" s="14" t="s">
        <v>55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Ярминкин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Тарараев Петр</v>
      </c>
      <c r="C8" s="5"/>
      <c r="D8" s="7">
        <v>48</v>
      </c>
      <c r="E8" s="21" t="s">
        <v>55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Курбаншоева Лесана</v>
      </c>
      <c r="C10" s="7">
        <v>41</v>
      </c>
      <c r="D10" s="21" t="s">
        <v>55</v>
      </c>
      <c r="E10" s="15"/>
      <c r="F10" s="7">
        <v>56</v>
      </c>
      <c r="G10" s="14" t="s">
        <v>69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Семенов Юрий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Мурсалимова Инна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Искарова Фануза</v>
      </c>
      <c r="C14" s="7">
        <v>42</v>
      </c>
      <c r="D14" s="14" t="s">
        <v>73</v>
      </c>
      <c r="E14" s="7">
        <v>53</v>
      </c>
      <c r="F14" s="21" t="s">
        <v>69</v>
      </c>
      <c r="G14" s="7">
        <v>58</v>
      </c>
      <c r="H14" s="14" t="s">
        <v>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Уткулов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Полушин Сергей</v>
      </c>
      <c r="C16" s="5"/>
      <c r="D16" s="7">
        <v>49</v>
      </c>
      <c r="E16" s="21" t="s">
        <v>73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59</v>
      </c>
      <c r="E18" s="15"/>
      <c r="F18" s="4">
        <v>-30</v>
      </c>
      <c r="G18" s="10" t="str">
        <f>IF(Кстр1!F52=Кстр1!E44,Кстр1!E60,IF(Кстр1!F52=Кстр1!E60,Кстр1!E44,0))</f>
        <v>Сафиуллин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Хайруллин Ренат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Усков Сергей</v>
      </c>
      <c r="C22" s="7">
        <v>44</v>
      </c>
      <c r="D22" s="14" t="s">
        <v>75</v>
      </c>
      <c r="E22" s="7">
        <v>54</v>
      </c>
      <c r="F22" s="14" t="s">
        <v>70</v>
      </c>
      <c r="G22" s="15"/>
      <c r="H22" s="7">
        <v>60</v>
      </c>
      <c r="I22" s="24" t="s">
        <v>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Прокофьев Михаил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Манайчев Владимир</v>
      </c>
      <c r="C24" s="5"/>
      <c r="D24" s="7">
        <v>50</v>
      </c>
      <c r="E24" s="21" t="s">
        <v>75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Зиновьев Александр</v>
      </c>
      <c r="C26" s="7">
        <v>45</v>
      </c>
      <c r="D26" s="21" t="s">
        <v>74</v>
      </c>
      <c r="E26" s="15"/>
      <c r="F26" s="7">
        <v>57</v>
      </c>
      <c r="G26" s="14" t="s">
        <v>70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Коробко Павел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Шапошников Александр</v>
      </c>
      <c r="C28" s="5"/>
      <c r="D28" s="4">
        <v>-28</v>
      </c>
      <c r="E28" s="6" t="str">
        <f>IF(Кстр1!E60=Кстр1!D56,Кстр1!D64,IF(Кстр1!E60=Кстр1!D64,Кстр1!D56,0))</f>
        <v>Игнатенко Алексей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84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Мухамадеев Артур</v>
      </c>
      <c r="C30" s="7">
        <v>46</v>
      </c>
      <c r="D30" s="14" t="s">
        <v>72</v>
      </c>
      <c r="E30" s="7">
        <v>55</v>
      </c>
      <c r="F30" s="21" t="s">
        <v>72</v>
      </c>
      <c r="G30" s="7">
        <v>59</v>
      </c>
      <c r="H30" s="21" t="s">
        <v>48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Хубатулин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Яковлев Роман</v>
      </c>
      <c r="C32" s="5"/>
      <c r="D32" s="7">
        <v>51</v>
      </c>
      <c r="E32" s="21" t="s">
        <v>72</v>
      </c>
      <c r="F32" s="5"/>
      <c r="G32" s="11"/>
      <c r="H32" s="4">
        <v>-60</v>
      </c>
      <c r="I32" s="6" t="str">
        <f>IF(I22=H14,H30,IF(I22=H30,H14,0))</f>
        <v>Горбунов Валентин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76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78</v>
      </c>
      <c r="E34" s="15"/>
      <c r="F34" s="4">
        <v>-29</v>
      </c>
      <c r="G34" s="10" t="str">
        <f>IF(Кстр1!F20=Кстр1!E12,Кстр1!E28,IF(Кстр1!F20=Кстр1!E28,Кстр1!E12,0))</f>
        <v>Горбунов Валентин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Ерилин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Мухаметов Ришат</v>
      </c>
      <c r="C37" s="5"/>
      <c r="D37" s="5"/>
      <c r="E37" s="5"/>
      <c r="F37" s="4">
        <v>-48</v>
      </c>
      <c r="G37" s="6" t="str">
        <f>IF(E8=D6,D10,IF(E8=D10,D6,0))</f>
        <v>Ярминкин Владимир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65</v>
      </c>
      <c r="D38" s="5"/>
      <c r="E38" s="5"/>
      <c r="F38" s="5"/>
      <c r="G38" s="7">
        <v>67</v>
      </c>
      <c r="H38" s="14" t="s">
        <v>59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Курбаншоева Лесана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82</v>
      </c>
      <c r="E40" s="5"/>
      <c r="F40" s="5"/>
      <c r="G40" s="5"/>
      <c r="H40" s="7">
        <v>69</v>
      </c>
      <c r="I40" s="23" t="s">
        <v>59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Искарова Фануза</v>
      </c>
      <c r="C41" s="11"/>
      <c r="D41" s="11"/>
      <c r="E41" s="5"/>
      <c r="F41" s="4">
        <v>-50</v>
      </c>
      <c r="G41" s="6" t="str">
        <f>IF(E24=D22,D26,IF(E24=D26,D22,0))</f>
        <v>Коробко Павел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82</v>
      </c>
      <c r="D42" s="11"/>
      <c r="E42" s="5"/>
      <c r="F42" s="5"/>
      <c r="G42" s="7">
        <v>68</v>
      </c>
      <c r="H42" s="21" t="s">
        <v>78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Полушин Сергей</v>
      </c>
      <c r="C43" s="5"/>
      <c r="D43" s="11"/>
      <c r="E43" s="5"/>
      <c r="F43" s="4">
        <v>-51</v>
      </c>
      <c r="G43" s="10" t="str">
        <f>IF(E32=D30,D34,IF(E32=D34,D30,0))</f>
        <v>Ерилин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82</v>
      </c>
      <c r="F44" s="5"/>
      <c r="G44" s="5"/>
      <c r="H44" s="4">
        <v>-69</v>
      </c>
      <c r="I44" s="6" t="str">
        <f>IF(I40=H38,H42,IF(I40=H42,H38,0))</f>
        <v>Ерилин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Усков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Ярминкин Владимир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80</v>
      </c>
      <c r="D46" s="11"/>
      <c r="E46" s="5"/>
      <c r="F46" s="5"/>
      <c r="G46" s="5"/>
      <c r="H46" s="7">
        <v>70</v>
      </c>
      <c r="I46" s="24" t="s">
        <v>74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Зиновьев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Коробко Павел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76</v>
      </c>
      <c r="E48" s="5"/>
      <c r="F48" s="5"/>
      <c r="G48" s="5"/>
      <c r="H48" s="4">
        <v>-70</v>
      </c>
      <c r="I48" s="6" t="str">
        <f>IF(I46=H45,H47,IF(I46=H47,H45,0))</f>
        <v>Ярминкин Владимир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Мухамадеев Артур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76</v>
      </c>
      <c r="D50" s="4">
        <v>-77</v>
      </c>
      <c r="E50" s="6" t="str">
        <f>IF(E44=D40,D48,IF(E44=D48,D40,0))</f>
        <v>Яковлев Роман</v>
      </c>
      <c r="F50" s="4">
        <v>-71</v>
      </c>
      <c r="G50" s="6" t="str">
        <f>IF(C38=B37,B39,IF(C38=B39,B37,0))</f>
        <v>Мухаметов Ришат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Яковлев Роман</v>
      </c>
      <c r="C51" s="5"/>
      <c r="D51" s="5"/>
      <c r="E51" s="16" t="s">
        <v>17</v>
      </c>
      <c r="F51" s="5"/>
      <c r="G51" s="7">
        <v>79</v>
      </c>
      <c r="H51" s="14" t="s">
        <v>77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Курбаншоева Лесана</v>
      </c>
      <c r="E52" s="20"/>
      <c r="F52" s="4">
        <v>-72</v>
      </c>
      <c r="G52" s="10" t="str">
        <f>IF(C42=B41,B43,IF(C42=B43,B41,0))</f>
        <v>Полушин Сергей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65</v>
      </c>
      <c r="F53" s="5"/>
      <c r="G53" s="5"/>
      <c r="H53" s="7">
        <v>81</v>
      </c>
      <c r="I53" s="23" t="s">
        <v>77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Усков Сергей</v>
      </c>
      <c r="E54" s="16" t="s">
        <v>31</v>
      </c>
      <c r="F54" s="4">
        <v>-73</v>
      </c>
      <c r="G54" s="6" t="str">
        <f>IF(C46=B45,B47,IF(C46=B47,B45,0))</f>
        <v>Зиновьев Александр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Усков Сергей</v>
      </c>
      <c r="F55" s="5"/>
      <c r="G55" s="7">
        <v>80</v>
      </c>
      <c r="H55" s="21" t="s">
        <v>84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Мухамадеев Артур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85</v>
      </c>
      <c r="D57" s="5"/>
      <c r="E57" s="5"/>
      <c r="F57" s="5"/>
      <c r="G57" s="5"/>
      <c r="H57" s="4">
        <v>-81</v>
      </c>
      <c r="I57" s="6" t="str">
        <f>IF(I53=H51,H55,IF(I53=H55,H51,0))</f>
        <v>Мухамадеев Артур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Тарараев Петр</v>
      </c>
      <c r="C58" s="11"/>
      <c r="D58" s="5"/>
      <c r="E58" s="5"/>
      <c r="F58" s="5"/>
      <c r="G58" s="4">
        <v>-79</v>
      </c>
      <c r="H58" s="6" t="str">
        <f>IF(H51=G50,G52,IF(H51=G52,G50,0))</f>
        <v>Полушин Сергей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85</v>
      </c>
      <c r="E59" s="5"/>
      <c r="F59" s="5"/>
      <c r="G59" s="5"/>
      <c r="H59" s="7">
        <v>82</v>
      </c>
      <c r="I59" s="24" t="s">
        <v>81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Зиновьев Александр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Зиновьев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47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83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Манайчев Владимир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47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Шапошников Александр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47</v>
      </c>
      <c r="D69" s="4">
        <v>-89</v>
      </c>
      <c r="E69" s="6" t="str">
        <f>IF(E63=D59,D67,IF(E63=D67,D59,0))</f>
        <v>Тарараев Петр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83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Манайчев Владимир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34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35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36</v>
      </c>
      <c r="B5" s="28">
        <v>1</v>
      </c>
      <c r="C5" s="26" t="str">
        <f>Мстр1!G36</f>
        <v>Аристов Александр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Яковлев Михаил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Мустафин Рафаэль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Харламов Руслан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Ахтемзянов Рустам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Ратникова Наталья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Валеев Риф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Срумов Антон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Сафиуллин Азат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Кузнецов Дмитрий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Горбунов Валентин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Корепанов Андрей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Лобов Андрей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Коротеев Георгий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Гайфуллин Кемаль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Шариков Сергей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Хабиров Марс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Тодрамович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Мазурин Викентий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Фаткуллин Раис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Семенов Юрий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Шапошников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Шакуров Нафис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Сазонов Николай</v>
      </c>
      <c r="D29" s="25"/>
      <c r="E29" s="25"/>
      <c r="F29" s="25"/>
      <c r="G29" s="25"/>
      <c r="H29" s="25"/>
      <c r="I29" s="25"/>
    </row>
    <row r="30" spans="1:9" ht="18">
      <c r="A30" s="27" t="s">
        <v>61</v>
      </c>
      <c r="B30" s="28">
        <v>26</v>
      </c>
      <c r="C30" s="26" t="str">
        <f>Мстр2!E69</f>
        <v>Риянов Артур</v>
      </c>
      <c r="D30" s="25"/>
      <c r="E30" s="25"/>
      <c r="F30" s="25"/>
      <c r="G30" s="25"/>
      <c r="H30" s="25"/>
      <c r="I30" s="25"/>
    </row>
    <row r="31" spans="1:9" ht="18">
      <c r="A31" s="27" t="s">
        <v>62</v>
      </c>
      <c r="B31" s="28">
        <v>27</v>
      </c>
      <c r="C31" s="26" t="str">
        <f>Мстр2!E72</f>
        <v>Усманова Элина</v>
      </c>
      <c r="D31" s="25"/>
      <c r="E31" s="25"/>
      <c r="F31" s="25"/>
      <c r="G31" s="25"/>
      <c r="H31" s="25"/>
      <c r="I31" s="25"/>
    </row>
    <row r="32" spans="1:9" ht="18">
      <c r="A32" s="27" t="s">
        <v>63</v>
      </c>
      <c r="B32" s="28">
        <v>28</v>
      </c>
      <c r="C32" s="26" t="str">
        <f>Мстр2!E74</f>
        <v>Патрушев Никита</v>
      </c>
      <c r="D32" s="25"/>
      <c r="E32" s="25"/>
      <c r="F32" s="25"/>
      <c r="G32" s="25"/>
      <c r="H32" s="25"/>
      <c r="I32" s="25"/>
    </row>
    <row r="33" spans="1:9" ht="18">
      <c r="A33" s="27" t="s">
        <v>64</v>
      </c>
      <c r="B33" s="28">
        <v>29</v>
      </c>
      <c r="C33" s="26" t="str">
        <f>Мстр2!I66</f>
        <v>Лихачев Александр</v>
      </c>
      <c r="D33" s="25"/>
      <c r="E33" s="25"/>
      <c r="F33" s="25"/>
      <c r="G33" s="25"/>
      <c r="H33" s="25"/>
      <c r="I33" s="25"/>
    </row>
    <row r="34" spans="1:9" ht="18">
      <c r="A34" s="27" t="s">
        <v>65</v>
      </c>
      <c r="B34" s="28">
        <v>30</v>
      </c>
      <c r="C34" s="26" t="str">
        <f>Мстр2!I70</f>
        <v>Давлетов Тимур</v>
      </c>
      <c r="D34" s="25"/>
      <c r="E34" s="25"/>
      <c r="F34" s="25"/>
      <c r="G34" s="25"/>
      <c r="H34" s="25"/>
      <c r="I34" s="25"/>
    </row>
    <row r="35" spans="1:9" ht="18">
      <c r="A35" s="27" t="s">
        <v>66</v>
      </c>
      <c r="B35" s="28">
        <v>31</v>
      </c>
      <c r="C35" s="26" t="str">
        <f>Мстр2!I72</f>
        <v>Курбаншоева Лесана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СпМ!A1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СпМ!A2</f>
        <v>Финал Турнира "Международный женский день"</v>
      </c>
      <c r="B2" s="32"/>
      <c r="C2" s="32"/>
      <c r="D2" s="32"/>
      <c r="E2" s="32"/>
      <c r="F2" s="32"/>
      <c r="G2" s="32"/>
    </row>
    <row r="3" spans="1:7" ht="15.75">
      <c r="A3" s="32" t="str">
        <f>СпМ!A3</f>
        <v>7 марта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Коротеев Георгий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Кузнецов Дмитрий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Сафиуллин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Тодрамович Александр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Риянов Артур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Ратникова Наталья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Мустафин Рафаэль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Патрушев Никита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Хабиров Марс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Шапошников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Горбунов Валентин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Семенов Юрий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Давлетов Тимур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Харламов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Исмайлов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Курбаншоева Лесана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Лобов Андрей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Мазурин Викентий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Ахтемзянов Рустам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Сазонов Николай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Корепанов Андрей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Срумов Антон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Валеев Риф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Лихачев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Гайфуллин Кемаль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Шариков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Шакуров Нафис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Ахтемзянов Рустам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Фаткуллин Раис</v>
      </c>
      <c r="C63" s="11"/>
      <c r="D63" s="11"/>
      <c r="E63" s="5"/>
      <c r="F63" s="7">
        <v>61</v>
      </c>
      <c r="G63" s="8" t="s">
        <v>39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Усманова Элина</v>
      </c>
      <c r="C65" s="11"/>
      <c r="D65" s="5"/>
      <c r="E65" s="5"/>
      <c r="F65" s="4">
        <v>-61</v>
      </c>
      <c r="G65" s="6" t="str">
        <f>IF(G63=F62,F64,IF(G63=F64,F62,0))</f>
        <v>Ахтемзянов Рустам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Ратникова Наталья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Кузнецов Дмитрий</v>
      </c>
      <c r="C69" s="5"/>
      <c r="D69" s="5"/>
      <c r="E69" s="4">
        <v>-57</v>
      </c>
      <c r="F69" s="10" t="str">
        <f>IF(Мстр2!G26=Мстр2!F22,Мстр2!F30,IF(Мстр2!G26=Мстр2!F30,Мстр2!F22,0))</f>
        <v>Валеев Риф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41</v>
      </c>
      <c r="D70" s="5"/>
      <c r="E70" s="5"/>
      <c r="F70" s="4">
        <v>-62</v>
      </c>
      <c r="G70" s="6" t="str">
        <f>IF(G68=F67,F69,IF(G68=F69,F67,0))</f>
        <v>Валеев Риф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Срумов Антон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41</v>
      </c>
      <c r="E72" s="4">
        <v>-63</v>
      </c>
      <c r="F72" s="6" t="str">
        <f>IF(C70=B69,B71,IF(C70=B71,B69,0))</f>
        <v>Кузнецов Дмитрий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Горбунов Валентин</v>
      </c>
      <c r="C73" s="11"/>
      <c r="D73" s="17" t="s">
        <v>6</v>
      </c>
      <c r="E73" s="5"/>
      <c r="F73" s="7">
        <v>66</v>
      </c>
      <c r="G73" s="8" t="s">
        <v>51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44</v>
      </c>
      <c r="D74" s="20"/>
      <c r="E74" s="4">
        <v>-64</v>
      </c>
      <c r="F74" s="10" t="str">
        <f>IF(C74=B73,B75,IF(C74=B75,B73,0))</f>
        <v>Горбунов Валентин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Сафиуллин Азат</v>
      </c>
      <c r="C75" s="4">
        <v>-65</v>
      </c>
      <c r="D75" s="6" t="str">
        <f>IF(D72=C70,C74,IF(D72=C74,C70,0))</f>
        <v>Сафиуллин Азат</v>
      </c>
      <c r="E75" s="5"/>
      <c r="F75" s="4">
        <v>-66</v>
      </c>
      <c r="G75" s="6" t="str">
        <f>IF(G73=F72,F74,IF(G73=F74,F72,0))</f>
        <v>Горбунов Валентин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СпМ!A1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СпМ!A2</f>
        <v>Финал Турнира "Международный женский день"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СпМ!A3</f>
        <v>7 марта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Ратникова Наталья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Кузнецов Дмитрий</v>
      </c>
      <c r="C6" s="7">
        <v>40</v>
      </c>
      <c r="D6" s="14" t="s">
        <v>51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Шакуров Нафис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Тодрамович Александр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Риянов Артур</v>
      </c>
      <c r="C10" s="7">
        <v>41</v>
      </c>
      <c r="D10" s="21" t="s">
        <v>58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Гайфуллин Кемаль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Патрушев Никита</v>
      </c>
      <c r="C12" s="5"/>
      <c r="D12" s="4">
        <v>-26</v>
      </c>
      <c r="E12" s="6" t="str">
        <f>IF(Мстр1!E28=Мстр1!D24,Мстр1!D32,IF(Мстр1!E28=Мстр1!D32,Мстр1!D24,0))</f>
        <v>Мустафин Рафаэль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Хабиров Марс</v>
      </c>
      <c r="C14" s="7">
        <v>42</v>
      </c>
      <c r="D14" s="14" t="s">
        <v>41</v>
      </c>
      <c r="E14" s="7">
        <v>53</v>
      </c>
      <c r="F14" s="21" t="s">
        <v>40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Срумов Антон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Семенов Юрий</v>
      </c>
      <c r="C16" s="5"/>
      <c r="D16" s="7">
        <v>49</v>
      </c>
      <c r="E16" s="21" t="s">
        <v>41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Давлетов Тимур</v>
      </c>
      <c r="C18" s="7">
        <v>43</v>
      </c>
      <c r="D18" s="21" t="s">
        <v>54</v>
      </c>
      <c r="E18" s="15"/>
      <c r="F18" s="4">
        <v>-30</v>
      </c>
      <c r="G18" s="10" t="str">
        <f>IF(Мстр1!F52=Мстр1!E44,Мстр1!E60,IF(Мстр1!F52=Мстр1!E60,Мстр1!E44,0))</f>
        <v>Ахтемзянов Рустам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Лобов Андрей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Курбаншоева Лесана</v>
      </c>
      <c r="C20" s="5"/>
      <c r="D20" s="4">
        <v>-27</v>
      </c>
      <c r="E20" s="6" t="str">
        <f>IF(Мстр1!E44=Мстр1!D40,Мстр1!D48,IF(Мстр1!E44=Мстр1!D48,Мстр1!D40,0))</f>
        <v>Исмайлов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Мазурин Викентий</v>
      </c>
      <c r="C22" s="7">
        <v>44</v>
      </c>
      <c r="D22" s="14" t="s">
        <v>48</v>
      </c>
      <c r="E22" s="7">
        <v>54</v>
      </c>
      <c r="F22" s="14" t="s">
        <v>38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Горбунов Валентин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Сазонов Николай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Корепанов Андрей</v>
      </c>
      <c r="C26" s="7">
        <v>45</v>
      </c>
      <c r="D26" s="21" t="s">
        <v>62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Шапошников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Лихачев Александр</v>
      </c>
      <c r="C28" s="5"/>
      <c r="D28" s="4">
        <v>-28</v>
      </c>
      <c r="E28" s="6" t="str">
        <f>IF(Мстр1!E60=Мстр1!D56,Мстр1!D64,IF(Мстр1!E60=Мстр1!D64,Мстр1!D56,0))</f>
        <v>Валеев Риф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45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Шариков Сергей</v>
      </c>
      <c r="C30" s="7">
        <v>46</v>
      </c>
      <c r="D30" s="14" t="s">
        <v>44</v>
      </c>
      <c r="E30" s="7">
        <v>55</v>
      </c>
      <c r="F30" s="21" t="s">
        <v>42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Сафиуллин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Фаткуллин Раис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Мустафин Рафаэль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Усманова Элина</v>
      </c>
      <c r="C34" s="7">
        <v>47</v>
      </c>
      <c r="D34" s="21" t="s">
        <v>52</v>
      </c>
      <c r="E34" s="15"/>
      <c r="F34" s="4">
        <v>-29</v>
      </c>
      <c r="G34" s="10" t="str">
        <f>IF(Мстр1!F20=Мстр1!E12,Мстр1!E28,IF(Мстр1!F20=Мстр1!E28,Мстр1!E12,0))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Коротеев Георгий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Шакуров Нафис</v>
      </c>
      <c r="C37" s="5"/>
      <c r="D37" s="5"/>
      <c r="E37" s="5"/>
      <c r="F37" s="4">
        <v>-48</v>
      </c>
      <c r="G37" s="6" t="str">
        <f>IF(E8=D6,D10,IF(E8=D10,D6,0))</f>
        <v>Гайфуллин Кемаль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59</v>
      </c>
      <c r="D38" s="5"/>
      <c r="E38" s="5"/>
      <c r="F38" s="5"/>
      <c r="G38" s="7">
        <v>67</v>
      </c>
      <c r="H38" s="14" t="s">
        <v>54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Тодрамович Александр</v>
      </c>
      <c r="C39" s="11"/>
      <c r="D39" s="5"/>
      <c r="E39" s="5"/>
      <c r="F39" s="4">
        <v>-49</v>
      </c>
      <c r="G39" s="10" t="str">
        <f>IF(E16=D14,D18,IF(E16=D18,D14,0))</f>
        <v>Лобов Андрей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56</v>
      </c>
      <c r="E40" s="5"/>
      <c r="F40" s="5"/>
      <c r="G40" s="5"/>
      <c r="H40" s="7">
        <v>69</v>
      </c>
      <c r="I40" s="23" t="s">
        <v>62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Хабиров Марс</v>
      </c>
      <c r="C41" s="11"/>
      <c r="D41" s="11"/>
      <c r="E41" s="5"/>
      <c r="F41" s="4">
        <v>-50</v>
      </c>
      <c r="G41" s="6" t="str">
        <f>IF(E24=D22,D26,IF(E24=D26,D22,0))</f>
        <v>Корепанов Андрей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62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 Юрий</v>
      </c>
      <c r="C43" s="5"/>
      <c r="D43" s="11"/>
      <c r="E43" s="5"/>
      <c r="F43" s="4">
        <v>-51</v>
      </c>
      <c r="G43" s="10" t="str">
        <f>IF(E32=D30,D34,IF(E32=D34,D30,0))</f>
        <v>Коротеев Георгий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45</v>
      </c>
      <c r="F44" s="5"/>
      <c r="G44" s="5"/>
      <c r="H44" s="4">
        <v>-69</v>
      </c>
      <c r="I44" s="6" t="str">
        <f>IF(I40=H38,H42,IF(I40=H42,H38,0))</f>
        <v>Лобов Андрей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Мазурин Викентий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Гайфуллин Кемаль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49</v>
      </c>
      <c r="D46" s="11"/>
      <c r="E46" s="5"/>
      <c r="F46" s="5"/>
      <c r="G46" s="5"/>
      <c r="H46" s="7">
        <v>70</v>
      </c>
      <c r="I46" s="24" t="s">
        <v>52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Шапошников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Коротеев Георгий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45</v>
      </c>
      <c r="E48" s="5"/>
      <c r="F48" s="5"/>
      <c r="G48" s="5"/>
      <c r="H48" s="4">
        <v>-70</v>
      </c>
      <c r="I48" s="6" t="str">
        <f>IF(I46=H45,H47,IF(I46=H47,H45,0))</f>
        <v>Гайфуллин Кемаль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Шариков Сергей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45</v>
      </c>
      <c r="D50" s="4">
        <v>-77</v>
      </c>
      <c r="E50" s="6" t="str">
        <f>IF(E44=D40,D48,IF(E44=D48,D40,0))</f>
        <v>Хабиров Марс</v>
      </c>
      <c r="F50" s="4">
        <v>-71</v>
      </c>
      <c r="G50" s="6" t="str">
        <f>IF(C38=B37,B39,IF(C38=B39,B37,0))</f>
        <v>Шакуров Нафис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Фаткуллин Раис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Семенов Юрий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59</v>
      </c>
      <c r="F53" s="5"/>
      <c r="G53" s="5"/>
      <c r="H53" s="7">
        <v>81</v>
      </c>
      <c r="I53" s="23" t="s">
        <v>53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Мазурин Викентий</v>
      </c>
      <c r="E54" s="16" t="s">
        <v>31</v>
      </c>
      <c r="F54" s="4">
        <v>-73</v>
      </c>
      <c r="G54" s="6" t="str">
        <f>IF(C46=B45,B47,IF(C46=B47,B45,0))</f>
        <v>Шапошников Александр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Мазурин Викентий</v>
      </c>
      <c r="F55" s="5"/>
      <c r="G55" s="7">
        <v>80</v>
      </c>
      <c r="H55" s="21" t="s">
        <v>53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Фаткуллин Раис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60</v>
      </c>
      <c r="D57" s="5"/>
      <c r="E57" s="5"/>
      <c r="F57" s="5"/>
      <c r="G57" s="5"/>
      <c r="H57" s="4">
        <v>-81</v>
      </c>
      <c r="I57" s="6" t="str">
        <f>IF(I53=H51,H55,IF(I53=H55,H51,0))</f>
        <v>Семенов Юрий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Риянов Артур</v>
      </c>
      <c r="C58" s="11"/>
      <c r="D58" s="5"/>
      <c r="E58" s="5"/>
      <c r="F58" s="5"/>
      <c r="G58" s="4">
        <v>-79</v>
      </c>
      <c r="H58" s="6" t="str">
        <f>IF(H51=G50,G52,IF(H51=G52,G50,0))</f>
        <v>Шакуров Нафис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60</v>
      </c>
      <c r="E59" s="5"/>
      <c r="F59" s="5"/>
      <c r="G59" s="5"/>
      <c r="H59" s="7">
        <v>82</v>
      </c>
      <c r="I59" s="24" t="s">
        <v>47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Патрушев Никита</v>
      </c>
      <c r="C60" s="11"/>
      <c r="D60" s="11"/>
      <c r="E60" s="5"/>
      <c r="F60" s="5"/>
      <c r="G60" s="4">
        <v>-80</v>
      </c>
      <c r="H60" s="10" t="str">
        <f>IF(H55=G54,G56,IF(H55=G56,G54,0))</f>
        <v>Шапошников Александр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63</v>
      </c>
      <c r="D61" s="11"/>
      <c r="E61" s="5"/>
      <c r="F61" s="5"/>
      <c r="G61" s="5"/>
      <c r="H61" s="4">
        <v>-82</v>
      </c>
      <c r="I61" s="6" t="str">
        <f>IF(I59=H58,H60,IF(I59=H60,H58,0))</f>
        <v>Шакуров Нафис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Давлетов Тимур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Курбаншоева Лесана</v>
      </c>
      <c r="C64" s="5"/>
      <c r="D64" s="11"/>
      <c r="E64" s="16" t="s">
        <v>23</v>
      </c>
      <c r="F64" s="5"/>
      <c r="G64" s="7">
        <v>91</v>
      </c>
      <c r="H64" s="14" t="s">
        <v>64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57</v>
      </c>
      <c r="D65" s="11"/>
      <c r="E65" s="5"/>
      <c r="F65" s="4">
        <v>-84</v>
      </c>
      <c r="G65" s="10" t="str">
        <f>IF(C61=B60,B62,IF(C61=B62,B60,0))</f>
        <v>Давлетов Тимур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Сазонов Николай</v>
      </c>
      <c r="C66" s="11"/>
      <c r="D66" s="11"/>
      <c r="E66" s="5"/>
      <c r="F66" s="5"/>
      <c r="G66" s="5"/>
      <c r="H66" s="7">
        <v>93</v>
      </c>
      <c r="I66" s="23" t="s">
        <v>61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57</v>
      </c>
      <c r="E67" s="5"/>
      <c r="F67" s="4">
        <v>-85</v>
      </c>
      <c r="G67" s="6" t="str">
        <f>IF(C65=B64,B66,IF(C65=B66,B64,0))</f>
        <v>Курбаншоева Лесана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Лихачев Александр</v>
      </c>
      <c r="C68" s="11"/>
      <c r="D68" s="5"/>
      <c r="E68" s="5"/>
      <c r="F68" s="5"/>
      <c r="G68" s="7">
        <v>92</v>
      </c>
      <c r="H68" s="21" t="s">
        <v>61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66</v>
      </c>
      <c r="D69" s="4">
        <v>-89</v>
      </c>
      <c r="E69" s="6" t="str">
        <f>IF(E63=D59,D67,IF(E63=D67,D59,0))</f>
        <v>Риянов Артур</v>
      </c>
      <c r="F69" s="4">
        <v>-86</v>
      </c>
      <c r="G69" s="10" t="str">
        <f>IF(C69=B68,B70,IF(C69=B70,B68,0))</f>
        <v>Лихачев Александр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Усманова Элина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Давлетов Тимур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Патрушев Никита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66</v>
      </c>
      <c r="F72" s="5"/>
      <c r="G72" s="5"/>
      <c r="H72" s="7">
        <v>94</v>
      </c>
      <c r="I72" s="24" t="s">
        <v>65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Усманова Элина</v>
      </c>
      <c r="E73" s="16" t="s">
        <v>27</v>
      </c>
      <c r="F73" s="5"/>
      <c r="G73" s="4">
        <v>-92</v>
      </c>
      <c r="H73" s="10" t="str">
        <f>IF(H68=G67,G69,IF(H68=G69,G67,0))</f>
        <v>Курбаншоева Лесана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Патрушев Никита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37"/>
      <c r="B1" s="38" t="str">
        <f>Сп6!C1</f>
        <v>Кубок Башкортостана 2009. 17 января.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7"/>
      <c r="B2" s="38" t="str">
        <f>Сп6!C2</f>
        <v>1/128 финала Турнира Международный женский день.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IF(6стр1!C5=6стр1!B4,6стр1!B6,IF(6стр1!C5=6стр1!B6,6стр1!B4,0))</f>
        <v>нет</v>
      </c>
      <c r="C4" s="5"/>
      <c r="D4" s="4">
        <v>-25</v>
      </c>
      <c r="E4" s="6" t="str">
        <f>IF(6стр1!E11=6стр1!D7,6стр1!D15,IF(6стр1!E11=6стр1!D15,6стр1!D7,0))</f>
        <v>Валитов Денис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182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IF(6стр1!C9=6стр1!B8,6стр1!B10,IF(6стр1!C9=6стр1!B10,6стр1!B8,0))</f>
        <v>Денисов Александр</v>
      </c>
      <c r="C6" s="7">
        <v>40</v>
      </c>
      <c r="D6" s="14" t="s">
        <v>180</v>
      </c>
      <c r="E6" s="7">
        <v>52</v>
      </c>
      <c r="F6" s="14" t="s">
        <v>169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IF(6стр1!D63=6стр1!C61,6стр1!C65,IF(6стр1!D63=6стр1!C65,6стр1!C61,0))</f>
        <v>Лазарев Игорь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IF(6стр1!C13=6стр1!B12,6стр1!B14,IF(6стр1!C13=6стр1!B14,6стр1!B12,0))</f>
        <v>Семенов Константин</v>
      </c>
      <c r="C8" s="5"/>
      <c r="D8" s="7">
        <v>48</v>
      </c>
      <c r="E8" s="21" t="s">
        <v>176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175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IF(6стр1!C17=6стр1!B16,6стр1!B18,IF(6стр1!C17=6стр1!B18,6стр1!B16,0))</f>
        <v>Шаймарданова Аделя</v>
      </c>
      <c r="C10" s="7">
        <v>41</v>
      </c>
      <c r="D10" s="21" t="s">
        <v>176</v>
      </c>
      <c r="E10" s="15"/>
      <c r="F10" s="7">
        <v>56</v>
      </c>
      <c r="G10" s="14" t="s">
        <v>169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IF(6стр1!D55=6стр1!C53,6стр1!C57,IF(6стр1!D55=6стр1!C57,6стр1!C53,0))</f>
        <v>Муллакильдина Регина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IF(6стр1!C21=6стр1!B20,6стр1!B22,IF(6стр1!C21=6стр1!B22,6стр1!B20,0))</f>
        <v>Сибагатуллин Эрик</v>
      </c>
      <c r="C12" s="5"/>
      <c r="D12" s="4">
        <v>-26</v>
      </c>
      <c r="E12" s="6" t="str">
        <f>IF(6стр1!E27=6стр1!D23,6стр1!D31,IF(6стр1!E27=6стр1!D31,6стр1!D23,0))</f>
        <v>Бурангулов Радмир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192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IF(6стр1!C25=6стр1!B24,6стр1!B26,IF(6стр1!C25=6стр1!B26,6стр1!B24,0))</f>
        <v>Екимова Галина</v>
      </c>
      <c r="C14" s="7">
        <v>42</v>
      </c>
      <c r="D14" s="14" t="s">
        <v>192</v>
      </c>
      <c r="E14" s="7">
        <v>53</v>
      </c>
      <c r="F14" s="21" t="s">
        <v>173</v>
      </c>
      <c r="G14" s="7">
        <v>58</v>
      </c>
      <c r="H14" s="14" t="s">
        <v>161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IF(6стр1!D47=6стр1!C45,6стр1!C49,IF(6стр1!D47=6стр1!C49,6стр1!C45,0))</f>
        <v>Ишмакова Лиана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IF(6стр1!C29=6стр1!B28,6стр1!B30,IF(6стр1!C29=6стр1!B30,6стр1!B28,0))</f>
        <v>Матвеев Алексей</v>
      </c>
      <c r="C16" s="5"/>
      <c r="D16" s="7">
        <v>49</v>
      </c>
      <c r="E16" s="21" t="s">
        <v>193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193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IF(6стр1!C33=6стр1!B32,6стр1!B34,IF(6стр1!C33=6стр1!B34,6стр1!B32,0))</f>
        <v>Журавлева Гюзель</v>
      </c>
      <c r="C18" s="7">
        <v>43</v>
      </c>
      <c r="D18" s="21" t="s">
        <v>193</v>
      </c>
      <c r="E18" s="15"/>
      <c r="F18" s="4">
        <v>-30</v>
      </c>
      <c r="G18" s="10" t="str">
        <f>IF(6стр1!F51=6стр1!E43,6стр1!E59,IF(6стр1!F51=6стр1!E59,6стр1!E43,0))</f>
        <v>Абдулкадыров Рамиль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IF(6стр1!D39=6стр1!C37,6стр1!C41,IF(6стр1!D39=6стр1!C41,6стр1!C37,0))</f>
        <v>Уразбахтин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IF(6стр1!C37=6стр1!B36,6стр1!B38,IF(6стр1!C37=6стр1!B38,6стр1!B36,0))</f>
        <v>нет</v>
      </c>
      <c r="C20" s="5"/>
      <c r="D20" s="4">
        <v>-27</v>
      </c>
      <c r="E20" s="6" t="str">
        <f>IF(6стр1!E43=6стр1!D39,6стр1!D47,IF(6стр1!E43=6стр1!D47,6стр1!D39,0))</f>
        <v>Валеев Ильмир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184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IF(6стр1!C41=6стр1!B40,6стр1!B42,IF(6стр1!C41=6стр1!B42,6стр1!B40,0))</f>
        <v>Фоминых Илья</v>
      </c>
      <c r="C22" s="7">
        <v>44</v>
      </c>
      <c r="D22" s="14" t="s">
        <v>178</v>
      </c>
      <c r="E22" s="7">
        <v>54</v>
      </c>
      <c r="F22" s="14" t="s">
        <v>156</v>
      </c>
      <c r="G22" s="15"/>
      <c r="H22" s="7">
        <v>60</v>
      </c>
      <c r="I22" s="24" t="s">
        <v>131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IF(6стр1!D31=6стр1!C29,6стр1!C33,IF(6стр1!D31=6стр1!C33,6стр1!C29,0))</f>
        <v>Шаймарданова Аида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IF(6стр1!C45=6стр1!B44,6стр1!B46,IF(6стр1!C45=6стр1!B46,6стр1!B44,0))</f>
        <v>Майоров Евгений</v>
      </c>
      <c r="C24" s="5"/>
      <c r="D24" s="7">
        <v>50</v>
      </c>
      <c r="E24" s="21" t="s">
        <v>178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167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IF(6стр1!C49=6стр1!B48,6стр1!B50,IF(6стр1!C49=6стр1!B50,6стр1!B48,0))</f>
        <v>Сафиканов Тимур</v>
      </c>
      <c r="C26" s="7">
        <v>45</v>
      </c>
      <c r="D26" s="21" t="s">
        <v>167</v>
      </c>
      <c r="E26" s="15"/>
      <c r="F26" s="7">
        <v>57</v>
      </c>
      <c r="G26" s="14" t="s">
        <v>156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IF(6стр1!D23=6стр1!C21,6стр1!C25,IF(6стр1!D23=6стр1!C25,6стр1!C21,0))</f>
        <v>Закареев Али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IF(6стр1!C53=6стр1!B52,6стр1!B54,IF(6стр1!C53=6стр1!B54,6стр1!B52,0))</f>
        <v>Хусаинов Альберт</v>
      </c>
      <c r="C28" s="5"/>
      <c r="D28" s="4">
        <v>-28</v>
      </c>
      <c r="E28" s="6" t="str">
        <f>IF(6стр1!E59=6стр1!D55,6стр1!D63,IF(6стр1!E59=6стр1!D63,6стр1!D55,0))</f>
        <v>Исмагилов Эрик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174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IF(6стр1!C57=6стр1!B56,6стр1!B58,IF(6стр1!C57=6стр1!B58,6стр1!B56,0))</f>
        <v>Бурая Динара</v>
      </c>
      <c r="C30" s="7">
        <v>46</v>
      </c>
      <c r="D30" s="14" t="s">
        <v>174</v>
      </c>
      <c r="E30" s="7">
        <v>55</v>
      </c>
      <c r="F30" s="21" t="s">
        <v>171</v>
      </c>
      <c r="G30" s="7">
        <v>59</v>
      </c>
      <c r="H30" s="21" t="s">
        <v>131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IF(6стр1!D15=6стр1!C13,6стр1!C17,IF(6стр1!D15=6стр1!C17,6стр1!C13,0))</f>
        <v>Егоров Анатолий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IF(6стр1!C61=6стр1!B60,6стр1!B62,IF(6стр1!C61=6стр1!B62,6стр1!B60,0))</f>
        <v>Мансуров Данар</v>
      </c>
      <c r="C32" s="5"/>
      <c r="D32" s="7">
        <v>51</v>
      </c>
      <c r="E32" s="21" t="s">
        <v>181</v>
      </c>
      <c r="F32" s="5"/>
      <c r="G32" s="11"/>
      <c r="H32" s="4">
        <v>-60</v>
      </c>
      <c r="I32" s="39" t="str">
        <f>IF(I22=H14,H30,IF(I22=H30,H14,0))</f>
        <v>Абдулкадыров Рамиль</v>
      </c>
      <c r="J32" s="39"/>
      <c r="K32" s="39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183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IF(6стр1!C65=6стр1!B64,6стр1!B66,IF(6стр1!C65=6стр1!B66,6стр1!B64,0))</f>
        <v>нет</v>
      </c>
      <c r="C34" s="7">
        <v>47</v>
      </c>
      <c r="D34" s="21" t="s">
        <v>181</v>
      </c>
      <c r="E34" s="15"/>
      <c r="F34" s="4">
        <v>-29</v>
      </c>
      <c r="G34" s="10" t="str">
        <f>IF(6стр1!F19=6стр1!E11,6стр1!E27,IF(6стр1!F19=6стр1!E27,6стр1!E11,0))</f>
        <v>Шапошников Виталий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IF(6стр1!D7=6стр1!C5,6стр1!C9,IF(6стр1!D7=6стр1!C9,6стр1!C5,0))</f>
        <v>Макаров Никита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Денисов Александр</v>
      </c>
      <c r="C37" s="5"/>
      <c r="D37" s="5"/>
      <c r="E37" s="5"/>
      <c r="F37" s="4">
        <v>-48</v>
      </c>
      <c r="G37" s="6" t="str">
        <f>IF(E8=D6,D10,IF(E8=D10,D6,0))</f>
        <v>Лазарев Игорь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175</v>
      </c>
      <c r="D38" s="5"/>
      <c r="E38" s="5"/>
      <c r="F38" s="5"/>
      <c r="G38" s="7">
        <v>67</v>
      </c>
      <c r="H38" s="14" t="s">
        <v>192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Шаймарданова Аделя</v>
      </c>
      <c r="C39" s="11"/>
      <c r="D39" s="5"/>
      <c r="E39" s="5"/>
      <c r="F39" s="4">
        <v>-49</v>
      </c>
      <c r="G39" s="10" t="str">
        <f>IF(E16=D14,D18,IF(E16=D18,D14,0))</f>
        <v>Сибагатуллин Эрик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175</v>
      </c>
      <c r="E40" s="5"/>
      <c r="F40" s="5"/>
      <c r="G40" s="5"/>
      <c r="H40" s="7">
        <v>69</v>
      </c>
      <c r="I40" s="23" t="s">
        <v>192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Ишмакова Лиана</v>
      </c>
      <c r="C41" s="11"/>
      <c r="D41" s="11"/>
      <c r="E41" s="5"/>
      <c r="F41" s="4">
        <v>-50</v>
      </c>
      <c r="G41" s="6" t="str">
        <f>IF(E24=D22,D26,IF(E24=D26,D22,0))</f>
        <v>Майоров Евгений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179</v>
      </c>
      <c r="D42" s="11"/>
      <c r="E42" s="5"/>
      <c r="F42" s="5"/>
      <c r="G42" s="7">
        <v>68</v>
      </c>
      <c r="H42" s="21" t="s">
        <v>174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Уразбахтин Дмитрий</v>
      </c>
      <c r="C43" s="5"/>
      <c r="D43" s="11"/>
      <c r="E43" s="5"/>
      <c r="F43" s="4">
        <v>-51</v>
      </c>
      <c r="G43" s="10" t="str">
        <f>IF(E32=D30,D34,IF(E32=D34,D30,0))</f>
        <v>Хусаинов Альберт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189</v>
      </c>
      <c r="F44" s="5"/>
      <c r="G44" s="5"/>
      <c r="H44" s="4">
        <v>-69</v>
      </c>
      <c r="I44" s="6" t="str">
        <f>IF(I40=H38,H42,IF(I40=H42,H38,0))</f>
        <v>Хусаинов Альберт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Фоминых Илья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Лазарев Игорь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184</v>
      </c>
      <c r="D46" s="11"/>
      <c r="E46" s="5"/>
      <c r="F46" s="5"/>
      <c r="G46" s="5"/>
      <c r="H46" s="7">
        <v>70</v>
      </c>
      <c r="I46" s="24" t="s">
        <v>180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Закареев Али</v>
      </c>
      <c r="C47" s="11"/>
      <c r="D47" s="11"/>
      <c r="E47" s="5"/>
      <c r="F47" s="5"/>
      <c r="G47" s="4">
        <v>-68</v>
      </c>
      <c r="H47" s="10" t="str">
        <f>IF(H42=G41,G43,IF(H42=G43,G41,0))</f>
        <v>Майоров Евгений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189</v>
      </c>
      <c r="E48" s="5"/>
      <c r="F48" s="5"/>
      <c r="G48" s="5"/>
      <c r="H48" s="4">
        <v>-70</v>
      </c>
      <c r="I48" s="6" t="str">
        <f>IF(I46=H45,H47,IF(I46=H47,H45,0))</f>
        <v>Майоров Евгений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Егоров Анатолий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189</v>
      </c>
      <c r="D50" s="4">
        <v>-77</v>
      </c>
      <c r="E50" s="6" t="str">
        <f>IF(E44=D40,D48,IF(E44=D48,D40,0))</f>
        <v>Шаймарданова Аделя</v>
      </c>
      <c r="F50" s="4">
        <v>-71</v>
      </c>
      <c r="G50" s="6" t="str">
        <f>IF(C38=B37,B39,IF(C38=B39,B37,0))</f>
        <v>Денисов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Мансуров Данар</v>
      </c>
      <c r="C51" s="5"/>
      <c r="D51" s="5"/>
      <c r="E51" s="16" t="s">
        <v>17</v>
      </c>
      <c r="F51" s="5"/>
      <c r="G51" s="7">
        <v>79</v>
      </c>
      <c r="H51" s="14" t="s">
        <v>187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Уразбахтин Дмитрий</v>
      </c>
      <c r="E52" s="20"/>
      <c r="F52" s="4">
        <v>-72</v>
      </c>
      <c r="G52" s="10" t="str">
        <f>IF(C42=B41,B43,IF(C42=B43,B41,0))</f>
        <v>Ишмакова Лиана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179</v>
      </c>
      <c r="F53" s="5"/>
      <c r="G53" s="5"/>
      <c r="H53" s="7">
        <v>81</v>
      </c>
      <c r="I53" s="23" t="s">
        <v>186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Фоминых Илья</v>
      </c>
      <c r="E54" s="16" t="s">
        <v>31</v>
      </c>
      <c r="F54" s="4">
        <v>-73</v>
      </c>
      <c r="G54" s="6" t="str">
        <f>IF(C46=B45,B47,IF(C46=B47,B45,0))</f>
        <v>Закареев Али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Фоминых Илья</v>
      </c>
      <c r="F55" s="5"/>
      <c r="G55" s="7">
        <v>80</v>
      </c>
      <c r="H55" s="21" t="s">
        <v>186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Мансуров Данар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163</v>
      </c>
      <c r="D57" s="5"/>
      <c r="E57" s="5"/>
      <c r="F57" s="5"/>
      <c r="G57" s="5"/>
      <c r="H57" s="4">
        <v>-81</v>
      </c>
      <c r="I57" s="6" t="str">
        <f>IF(I53=H51,H55,IF(I53=H55,H51,0))</f>
        <v>Ишмакова Лиана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Семенов Константин</v>
      </c>
      <c r="C58" s="11"/>
      <c r="D58" s="5"/>
      <c r="E58" s="5"/>
      <c r="F58" s="5"/>
      <c r="G58" s="4">
        <v>-79</v>
      </c>
      <c r="H58" s="6" t="str">
        <f>IF(H51=G50,G52,IF(H51=G52,G50,0))</f>
        <v>Денисов Александр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163</v>
      </c>
      <c r="E59" s="5"/>
      <c r="F59" s="5"/>
      <c r="G59" s="5"/>
      <c r="H59" s="7">
        <v>82</v>
      </c>
      <c r="I59" s="24" t="s">
        <v>182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Екимова Галина</v>
      </c>
      <c r="C60" s="11"/>
      <c r="D60" s="11"/>
      <c r="E60" s="5"/>
      <c r="F60" s="5"/>
      <c r="G60" s="4">
        <v>-80</v>
      </c>
      <c r="H60" s="10" t="str">
        <f>IF(H55=G54,G56,IF(H55=G56,G54,0))</f>
        <v>Мансуров Данар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185</v>
      </c>
      <c r="D61" s="11"/>
      <c r="E61" s="5"/>
      <c r="F61" s="5"/>
      <c r="G61" s="5"/>
      <c r="H61" s="4">
        <v>-82</v>
      </c>
      <c r="I61" s="6" t="str">
        <f>IF(I59=H58,H60,IF(I59=H60,H58,0))</f>
        <v>Мансуров Данар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Матвеев Алексей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163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177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191</v>
      </c>
      <c r="D65" s="11"/>
      <c r="E65" s="5"/>
      <c r="F65" s="4">
        <v>-84</v>
      </c>
      <c r="G65" s="10" t="str">
        <f>IF(C61=B60,B62,IF(C61=B62,B60,0))</f>
        <v>Екимова Галина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Сафиканов Тимур</v>
      </c>
      <c r="C66" s="11"/>
      <c r="D66" s="11"/>
      <c r="E66" s="5"/>
      <c r="F66" s="5"/>
      <c r="G66" s="5"/>
      <c r="H66" s="7">
        <v>93</v>
      </c>
      <c r="I66" s="23" t="s">
        <v>177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191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Бурая Динара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188</v>
      </c>
      <c r="D69" s="4">
        <v>-89</v>
      </c>
      <c r="E69" s="6" t="str">
        <f>IF(E63=D59,D67,IF(E63=D67,D59,0))</f>
        <v>Сафиканов Тимур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Матвеев Алексей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188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Бурая Динара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Матвеев Алексей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5" t="s">
        <v>132</v>
      </c>
      <c r="B1" s="25"/>
      <c r="C1" s="29" t="s">
        <v>149</v>
      </c>
      <c r="D1" s="25"/>
      <c r="E1" s="25"/>
      <c r="F1" s="25"/>
      <c r="G1" s="25"/>
      <c r="H1" s="25"/>
      <c r="I1" s="25"/>
    </row>
    <row r="2" spans="1:9" ht="18">
      <c r="A2" s="35" t="s">
        <v>131</v>
      </c>
      <c r="B2" s="25"/>
      <c r="C2" s="36" t="s">
        <v>150</v>
      </c>
      <c r="D2" s="25"/>
      <c r="E2" s="25"/>
      <c r="F2" s="25"/>
      <c r="G2" s="25"/>
      <c r="H2" s="25"/>
      <c r="I2" s="25"/>
    </row>
    <row r="3" spans="1:9" ht="18">
      <c r="A3" s="35" t="s">
        <v>137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35" t="s">
        <v>151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35" t="s">
        <v>152</v>
      </c>
      <c r="B5" s="25"/>
      <c r="C5" s="25"/>
      <c r="D5" s="25"/>
      <c r="E5" s="25"/>
      <c r="F5" s="25"/>
      <c r="G5" s="25"/>
      <c r="H5" s="25"/>
      <c r="I5" s="25"/>
    </row>
    <row r="6" spans="1:9" ht="18">
      <c r="A6" s="35" t="s">
        <v>153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35" t="s">
        <v>154</v>
      </c>
      <c r="B7" s="25"/>
      <c r="C7" s="25"/>
      <c r="D7" s="25"/>
      <c r="E7" s="25"/>
      <c r="F7" s="25"/>
      <c r="G7" s="25"/>
      <c r="H7" s="25"/>
      <c r="I7" s="25"/>
    </row>
    <row r="8" spans="1:9" ht="18">
      <c r="A8" s="35" t="s">
        <v>155</v>
      </c>
      <c r="B8" s="25"/>
      <c r="C8" s="25"/>
      <c r="D8" s="25"/>
      <c r="E8" s="25"/>
      <c r="F8" s="25"/>
      <c r="G8" s="25"/>
      <c r="H8" s="25"/>
      <c r="I8" s="25"/>
    </row>
    <row r="9" spans="1:9" ht="18">
      <c r="A9" s="35" t="s">
        <v>156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35" t="s">
        <v>157</v>
      </c>
      <c r="B10" s="25"/>
      <c r="C10" s="25"/>
      <c r="D10" s="25"/>
      <c r="E10" s="25"/>
      <c r="F10" s="25"/>
      <c r="G10" s="25"/>
      <c r="H10" s="25"/>
      <c r="I10" s="25"/>
    </row>
    <row r="11" spans="1:9" ht="18">
      <c r="A11" s="35" t="s">
        <v>158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35" t="s">
        <v>159</v>
      </c>
      <c r="B12" s="25"/>
      <c r="C12" s="25"/>
      <c r="D12" s="25"/>
      <c r="E12" s="25"/>
      <c r="F12" s="25"/>
      <c r="G12" s="25"/>
      <c r="H12" s="25"/>
      <c r="I12" s="25"/>
    </row>
    <row r="13" spans="1:9" ht="18">
      <c r="A13" s="35" t="s">
        <v>160</v>
      </c>
      <c r="B13" s="25"/>
      <c r="C13" s="25"/>
      <c r="D13" s="25"/>
      <c r="E13" s="25"/>
      <c r="F13" s="25"/>
      <c r="G13" s="25"/>
      <c r="H13" s="25"/>
      <c r="I13" s="25"/>
    </row>
    <row r="14" spans="1:9" ht="18">
      <c r="A14" s="35" t="s">
        <v>161</v>
      </c>
      <c r="B14" s="25"/>
      <c r="C14" s="25"/>
      <c r="D14" s="25"/>
      <c r="E14" s="25"/>
      <c r="F14" s="25"/>
      <c r="G14" s="25"/>
      <c r="H14" s="25"/>
      <c r="I14" s="25"/>
    </row>
    <row r="15" spans="1:9" ht="18">
      <c r="A15" s="35" t="s">
        <v>162</v>
      </c>
      <c r="B15" s="25"/>
      <c r="C15" s="25"/>
      <c r="D15" s="25"/>
      <c r="E15" s="25"/>
      <c r="F15" s="25"/>
      <c r="G15" s="25"/>
      <c r="H15" s="25"/>
      <c r="I15" s="25"/>
    </row>
    <row r="16" spans="1:9" ht="18">
      <c r="A16" s="35" t="s">
        <v>163</v>
      </c>
      <c r="B16" s="25"/>
      <c r="C16" s="25"/>
      <c r="D16" s="25"/>
      <c r="E16" s="25"/>
      <c r="F16" s="25"/>
      <c r="G16" s="25"/>
      <c r="H16" s="25"/>
      <c r="I16" s="25"/>
    </row>
    <row r="17" spans="1:9" ht="18">
      <c r="A17" s="35" t="s">
        <v>164</v>
      </c>
      <c r="B17" s="25"/>
      <c r="C17" s="25"/>
      <c r="D17" s="25"/>
      <c r="E17" s="25"/>
      <c r="F17" s="25"/>
      <c r="G17" s="25"/>
      <c r="H17" s="25"/>
      <c r="I17" s="25"/>
    </row>
    <row r="18" spans="1:9" ht="18">
      <c r="A18" s="35" t="s">
        <v>165</v>
      </c>
      <c r="B18" s="25"/>
      <c r="C18" s="25"/>
      <c r="D18" s="25"/>
      <c r="E18" s="25"/>
      <c r="F18" s="25"/>
      <c r="G18" s="25"/>
      <c r="H18" s="25"/>
      <c r="I18" s="25"/>
    </row>
    <row r="19" spans="1:9" ht="18">
      <c r="A19" s="35" t="s">
        <v>166</v>
      </c>
      <c r="B19" s="25"/>
      <c r="C19" s="25"/>
      <c r="D19" s="25"/>
      <c r="E19" s="25"/>
      <c r="F19" s="25"/>
      <c r="G19" s="25"/>
      <c r="H19" s="25"/>
      <c r="I19" s="25"/>
    </row>
    <row r="20" spans="1:9" ht="18">
      <c r="A20" s="35" t="s">
        <v>167</v>
      </c>
      <c r="B20" s="25"/>
      <c r="C20" s="25"/>
      <c r="D20" s="25"/>
      <c r="E20" s="25"/>
      <c r="F20" s="25"/>
      <c r="G20" s="25"/>
      <c r="H20" s="25"/>
      <c r="I20" s="25"/>
    </row>
    <row r="21" spans="1:9" ht="18">
      <c r="A21" s="35" t="s">
        <v>129</v>
      </c>
      <c r="B21" s="25"/>
      <c r="C21" s="25"/>
      <c r="D21" s="25"/>
      <c r="E21" s="25"/>
      <c r="F21" s="25"/>
      <c r="G21" s="25"/>
      <c r="H21" s="25"/>
      <c r="I21" s="25"/>
    </row>
    <row r="22" spans="1:9" ht="18">
      <c r="A22" s="35" t="s">
        <v>168</v>
      </c>
      <c r="B22" s="25"/>
      <c r="C22" s="25"/>
      <c r="D22" s="25"/>
      <c r="E22" s="25"/>
      <c r="F22" s="25"/>
      <c r="G22" s="25"/>
      <c r="H22" s="25"/>
      <c r="I22" s="25"/>
    </row>
    <row r="23" spans="1:9" ht="18">
      <c r="A23" s="35" t="s">
        <v>32</v>
      </c>
      <c r="B23" s="25"/>
      <c r="C23" s="25"/>
      <c r="D23" s="25"/>
      <c r="E23" s="25"/>
      <c r="F23" s="25"/>
      <c r="G23" s="25"/>
      <c r="H23" s="25"/>
      <c r="I23" s="25"/>
    </row>
    <row r="24" spans="1:9" ht="18">
      <c r="A24" s="35" t="s">
        <v>32</v>
      </c>
      <c r="B24" s="25"/>
      <c r="C24" s="25"/>
      <c r="D24" s="25"/>
      <c r="E24" s="25"/>
      <c r="F24" s="25"/>
      <c r="G24" s="25"/>
      <c r="H24" s="25"/>
      <c r="I24" s="25"/>
    </row>
    <row r="25" spans="1:9" ht="18">
      <c r="A25" s="35" t="s">
        <v>32</v>
      </c>
      <c r="B25" s="25"/>
      <c r="C25" s="25"/>
      <c r="D25" s="25"/>
      <c r="E25" s="25"/>
      <c r="F25" s="25"/>
      <c r="G25" s="25"/>
      <c r="H25" s="25"/>
      <c r="I25" s="25"/>
    </row>
    <row r="26" spans="1:9" ht="18">
      <c r="A26" s="35" t="s">
        <v>32</v>
      </c>
      <c r="B26" s="25"/>
      <c r="C26" s="25"/>
      <c r="D26" s="25"/>
      <c r="E26" s="25"/>
      <c r="F26" s="25"/>
      <c r="G26" s="25"/>
      <c r="H26" s="25"/>
      <c r="I26" s="25"/>
    </row>
    <row r="27" spans="1:9" ht="18">
      <c r="A27" s="35" t="s">
        <v>32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35" t="s">
        <v>32</v>
      </c>
      <c r="B28" s="25"/>
      <c r="C28" s="25"/>
      <c r="D28" s="25"/>
      <c r="E28" s="25"/>
      <c r="F28" s="25"/>
      <c r="G28" s="25"/>
      <c r="H28" s="25"/>
      <c r="I28" s="25"/>
    </row>
    <row r="29" spans="1:9" ht="18">
      <c r="A29" s="35" t="s">
        <v>32</v>
      </c>
      <c r="B29" s="25"/>
      <c r="C29" s="25"/>
      <c r="D29" s="25"/>
      <c r="E29" s="25"/>
      <c r="F29" s="25"/>
      <c r="G29" s="25"/>
      <c r="H29" s="25"/>
      <c r="I29" s="25"/>
    </row>
    <row r="30" spans="1:9" ht="18">
      <c r="A30" s="35" t="s">
        <v>32</v>
      </c>
      <c r="B30" s="25"/>
      <c r="C30" s="25"/>
      <c r="D30" s="25"/>
      <c r="E30" s="25"/>
      <c r="F30" s="25"/>
      <c r="G30" s="25"/>
      <c r="H30" s="25"/>
      <c r="I30" s="25"/>
    </row>
    <row r="31" spans="1:9" ht="18">
      <c r="A31" s="35" t="s">
        <v>32</v>
      </c>
      <c r="B31" s="25"/>
      <c r="C31" s="25"/>
      <c r="D31" s="25"/>
      <c r="E31" s="25"/>
      <c r="F31" s="25"/>
      <c r="G31" s="25"/>
      <c r="H31" s="25"/>
      <c r="I31" s="25"/>
    </row>
    <row r="32" spans="1:9" ht="18">
      <c r="A32" s="35" t="s">
        <v>32</v>
      </c>
      <c r="B32" s="25"/>
      <c r="C32" s="25"/>
      <c r="D32" s="25"/>
      <c r="E32" s="25"/>
      <c r="F32" s="25"/>
      <c r="G32" s="25"/>
      <c r="H32" s="25"/>
      <c r="I32" s="25"/>
    </row>
    <row r="33" spans="1:9" ht="18">
      <c r="A33" s="35" t="s">
        <v>32</v>
      </c>
      <c r="B33" s="25"/>
      <c r="C33" s="25"/>
      <c r="D33" s="25"/>
      <c r="E33" s="25"/>
      <c r="F33" s="25"/>
      <c r="G33" s="25"/>
      <c r="H33" s="25"/>
      <c r="I33" s="25"/>
    </row>
    <row r="34" spans="1:9" ht="18">
      <c r="A34" s="35" t="s">
        <v>32</v>
      </c>
      <c r="B34" s="25"/>
      <c r="C34" s="25"/>
      <c r="D34" s="25"/>
      <c r="E34" s="25"/>
      <c r="F34" s="25"/>
      <c r="G34" s="25"/>
      <c r="H34" s="25"/>
      <c r="I34" s="25"/>
    </row>
    <row r="35" spans="1:9" ht="18">
      <c r="A35" s="35" t="s">
        <v>32</v>
      </c>
      <c r="B35" s="25"/>
      <c r="C35" s="25"/>
      <c r="D35" s="25"/>
      <c r="E35" s="25"/>
      <c r="F35" s="25"/>
      <c r="G35" s="25"/>
      <c r="H35" s="25"/>
      <c r="I35" s="25"/>
    </row>
    <row r="36" spans="1:9" ht="18">
      <c r="A36" s="35" t="s">
        <v>32</v>
      </c>
      <c r="B36" s="25"/>
      <c r="C36" s="25"/>
      <c r="D36" s="25"/>
      <c r="E36" s="25"/>
      <c r="F36" s="25"/>
      <c r="G36" s="25"/>
      <c r="H36" s="25"/>
      <c r="I36" s="25"/>
    </row>
    <row r="37" spans="1:9" ht="18">
      <c r="A37" s="35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8">
      <c r="A38" s="35" t="s">
        <v>32</v>
      </c>
      <c r="B38" s="25"/>
      <c r="C38" s="25"/>
      <c r="D38" s="25"/>
      <c r="E38" s="25"/>
      <c r="F38" s="25"/>
      <c r="G38" s="25"/>
      <c r="H38" s="25"/>
      <c r="I38" s="25"/>
    </row>
    <row r="39" spans="1:9" ht="18">
      <c r="A39" s="35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18">
      <c r="A40" s="35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18">
      <c r="A41" s="35" t="s">
        <v>32</v>
      </c>
      <c r="B41" s="25"/>
      <c r="C41" s="25"/>
      <c r="D41" s="25"/>
      <c r="E41" s="25"/>
      <c r="F41" s="25"/>
      <c r="G41" s="25"/>
      <c r="H41" s="25"/>
      <c r="I41" s="25"/>
    </row>
    <row r="42" spans="1:9" ht="18">
      <c r="A42" s="35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ht="18">
      <c r="A43" s="35" t="s">
        <v>32</v>
      </c>
      <c r="B43" s="25"/>
      <c r="C43" s="25"/>
      <c r="D43" s="25"/>
      <c r="E43" s="25"/>
      <c r="F43" s="25"/>
      <c r="G43" s="25"/>
      <c r="H43" s="25"/>
      <c r="I43" s="25"/>
    </row>
    <row r="44" spans="1:9" ht="18">
      <c r="A44" s="35" t="s"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>
      <c r="A45" s="35" t="s">
        <v>32</v>
      </c>
      <c r="B45" s="25"/>
      <c r="C45" s="25"/>
      <c r="D45" s="25"/>
      <c r="E45" s="25"/>
      <c r="F45" s="25"/>
      <c r="G45" s="25"/>
      <c r="H45" s="25"/>
      <c r="I45" s="25"/>
    </row>
    <row r="46" spans="1:9" ht="18">
      <c r="A46" s="35" t="s">
        <v>32</v>
      </c>
      <c r="B46" s="25"/>
      <c r="C46" s="25"/>
      <c r="D46" s="25"/>
      <c r="E46" s="25"/>
      <c r="F46" s="25"/>
      <c r="G46" s="25"/>
      <c r="H46" s="25"/>
      <c r="I46" s="25"/>
    </row>
    <row r="47" spans="1:9" ht="18">
      <c r="A47" s="35" t="s">
        <v>32</v>
      </c>
      <c r="B47" s="25"/>
      <c r="C47" s="25"/>
      <c r="D47" s="25"/>
      <c r="E47" s="25"/>
      <c r="F47" s="25"/>
      <c r="G47" s="25"/>
      <c r="H47" s="25"/>
      <c r="I47" s="25"/>
    </row>
    <row r="48" spans="1:9" ht="18">
      <c r="A48" s="35" t="s">
        <v>32</v>
      </c>
      <c r="B48" s="25"/>
      <c r="C48" s="25"/>
      <c r="D48" s="25"/>
      <c r="E48" s="25"/>
      <c r="F48" s="25"/>
      <c r="G48" s="25"/>
      <c r="H48" s="25"/>
      <c r="I48" s="25"/>
    </row>
    <row r="49" spans="1:9" ht="18">
      <c r="A49" s="35" t="s">
        <v>32</v>
      </c>
      <c r="B49" s="25"/>
      <c r="C49" s="25"/>
      <c r="D49" s="25"/>
      <c r="E49" s="25"/>
      <c r="F49" s="25"/>
      <c r="G49" s="25"/>
      <c r="H49" s="25"/>
      <c r="I49" s="25"/>
    </row>
    <row r="50" spans="1:9" ht="18">
      <c r="A50" s="35" t="s">
        <v>32</v>
      </c>
      <c r="B50" s="25"/>
      <c r="C50" s="25"/>
      <c r="D50" s="25"/>
      <c r="E50" s="25"/>
      <c r="F50" s="25"/>
      <c r="G50" s="25"/>
      <c r="H50" s="25"/>
      <c r="I50" s="25"/>
    </row>
    <row r="51" spans="1:9" ht="18">
      <c r="A51" s="35" t="s">
        <v>32</v>
      </c>
      <c r="B51" s="25"/>
      <c r="C51" s="25"/>
      <c r="D51" s="25"/>
      <c r="E51" s="25"/>
      <c r="F51" s="25"/>
      <c r="G51" s="25"/>
      <c r="H51" s="25"/>
      <c r="I51" s="25"/>
    </row>
    <row r="52" spans="1:9" ht="18">
      <c r="A52" s="35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8">
      <c r="A53" s="35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8">
      <c r="A54" s="35" t="s">
        <v>32</v>
      </c>
      <c r="B54" s="25"/>
      <c r="C54" s="25"/>
      <c r="D54" s="25"/>
      <c r="E54" s="25"/>
      <c r="F54" s="25"/>
      <c r="G54" s="25"/>
      <c r="H54" s="25"/>
      <c r="I54" s="25"/>
    </row>
    <row r="55" spans="1:9" ht="18">
      <c r="A55" s="35" t="s">
        <v>32</v>
      </c>
      <c r="B55" s="25"/>
      <c r="C55" s="25"/>
      <c r="D55" s="25"/>
      <c r="E55" s="25"/>
      <c r="F55" s="25"/>
      <c r="G55" s="25"/>
      <c r="H55" s="25"/>
      <c r="I55" s="25"/>
    </row>
    <row r="56" spans="1:9" ht="18">
      <c r="A56" s="35" t="s">
        <v>32</v>
      </c>
      <c r="B56" s="25"/>
      <c r="C56" s="25"/>
      <c r="D56" s="25"/>
      <c r="E56" s="25"/>
      <c r="F56" s="25"/>
      <c r="G56" s="25"/>
      <c r="H56" s="25"/>
      <c r="I56" s="25"/>
    </row>
    <row r="57" spans="1:9" ht="18">
      <c r="A57" s="35" t="s">
        <v>32</v>
      </c>
      <c r="B57" s="25"/>
      <c r="C57" s="25"/>
      <c r="D57" s="25"/>
      <c r="E57" s="25"/>
      <c r="F57" s="25"/>
      <c r="G57" s="25"/>
      <c r="H57" s="25"/>
      <c r="I57" s="25"/>
    </row>
    <row r="58" spans="1:9" ht="18">
      <c r="A58" s="35" t="s">
        <v>32</v>
      </c>
      <c r="B58" s="25"/>
      <c r="C58" s="25"/>
      <c r="D58" s="25"/>
      <c r="E58" s="25"/>
      <c r="F58" s="25"/>
      <c r="G58" s="25"/>
      <c r="H58" s="25"/>
      <c r="I58" s="25"/>
    </row>
    <row r="59" spans="1:9" ht="18">
      <c r="A59" s="35" t="s">
        <v>32</v>
      </c>
      <c r="B59" s="25"/>
      <c r="C59" s="25"/>
      <c r="D59" s="25"/>
      <c r="E59" s="25"/>
      <c r="F59" s="25"/>
      <c r="G59" s="25"/>
      <c r="H59" s="25"/>
      <c r="I59" s="25"/>
    </row>
    <row r="60" spans="1:9" ht="18">
      <c r="A60" s="35" t="s">
        <v>32</v>
      </c>
      <c r="B60" s="25"/>
      <c r="C60" s="25"/>
      <c r="D60" s="25"/>
      <c r="E60" s="25"/>
      <c r="F60" s="25"/>
      <c r="G60" s="25"/>
      <c r="H60" s="25"/>
      <c r="I60" s="25"/>
    </row>
    <row r="61" spans="1:9" ht="18">
      <c r="A61" s="35" t="s">
        <v>32</v>
      </c>
      <c r="B61" s="25"/>
      <c r="C61" s="25"/>
      <c r="D61" s="25"/>
      <c r="E61" s="25"/>
      <c r="F61" s="25"/>
      <c r="G61" s="25"/>
      <c r="H61" s="25"/>
      <c r="I61" s="25"/>
    </row>
    <row r="62" spans="1:9" ht="18">
      <c r="A62" s="35" t="s">
        <v>32</v>
      </c>
      <c r="B62" s="25"/>
      <c r="C62" s="25"/>
      <c r="D62" s="25"/>
      <c r="E62" s="25"/>
      <c r="F62" s="25"/>
      <c r="G62" s="25"/>
      <c r="H62" s="25"/>
      <c r="I62" s="25"/>
    </row>
    <row r="63" spans="1:9" ht="18">
      <c r="A63" s="35" t="s">
        <v>32</v>
      </c>
      <c r="B63" s="25"/>
      <c r="C63" s="25"/>
      <c r="D63" s="25"/>
      <c r="E63" s="25"/>
      <c r="F63" s="25"/>
      <c r="G63" s="25"/>
      <c r="H63" s="25"/>
      <c r="I63" s="25"/>
    </row>
    <row r="64" spans="1:9" ht="18">
      <c r="A64" s="35" t="s">
        <v>32</v>
      </c>
      <c r="B64" s="25"/>
      <c r="C64" s="25"/>
      <c r="D64" s="25"/>
      <c r="E64" s="25"/>
      <c r="F64" s="25"/>
      <c r="G64" s="25"/>
      <c r="H64" s="25"/>
      <c r="I64" s="2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37"/>
      <c r="B1" s="38" t="str">
        <f>Сп5!C1</f>
        <v>Кубок Башкортостана 2009. 24 января.</v>
      </c>
      <c r="C1" s="38"/>
      <c r="D1" s="38"/>
      <c r="E1" s="38"/>
      <c r="F1" s="38"/>
      <c r="G1" s="38"/>
    </row>
    <row r="2" spans="1:7" ht="12.75">
      <c r="A2" s="37"/>
      <c r="B2" s="38" t="str">
        <f>Сп5!C2</f>
        <v>1/64 финала Турнира "Международный женский день"</v>
      </c>
      <c r="C2" s="38"/>
      <c r="D2" s="38"/>
      <c r="E2" s="38"/>
      <c r="F2" s="38"/>
      <c r="G2" s="38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Сп5!A1</f>
        <v>Корнилов Руслан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132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Сп5!A32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132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Сп5!A17</f>
        <v>Виноградов Иван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164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Сп5!A16</f>
        <v>Семенов Константин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132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Сп5!A9</f>
        <v>Валеев Ильмир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156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Сп5!A24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156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Сп5!A25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155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Сп5!A8</f>
        <v>Шайхутдинов Эмиль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132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Сп5!A5</f>
        <v>Ахметгалиев Ильнур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152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Сп5!A28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152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Сп5!A21</f>
        <v>Егоров Иван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129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Сп5!A12</f>
        <v>Неизвестных Игорь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151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Сп5!A13</f>
        <v>Калинович Денис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160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Сп5!A20</f>
        <v>Майоров Евгений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151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Сп5!A29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151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Сп5!A4</f>
        <v>Баянов Ямиль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131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Сп5!A3</f>
        <v>Султангулов Рим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137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Сп5!A30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137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Сп5!A19</f>
        <v>Шаяхметов Гаяз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161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Сп5!A14</f>
        <v>Абдулкадыров Рамиль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158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Сп5!A11</f>
        <v>Умов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158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Сп5!A22</f>
        <v>Григорьев Денис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158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Сп5!A27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153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Сп5!A6</f>
        <v>Шамсутдинов Фидан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131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Сп5!A7</f>
        <v>Ишмаев Алик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154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Сп5!A26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157</v>
      </c>
      <c r="E55" s="11"/>
      <c r="F55" s="18">
        <v>-31</v>
      </c>
      <c r="G55" s="6" t="str">
        <f>IF(G35=F19,F51,IF(G35=F51,F19,0))</f>
        <v>Корнилов Руслан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Сп5!A23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157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Сп5!A10</f>
        <v>Зайнетдинов Марсель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131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Сп5!A15</f>
        <v>Тимербулатов Тагир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165</v>
      </c>
      <c r="D61" s="11"/>
      <c r="E61" s="4">
        <v>-58</v>
      </c>
      <c r="F61" s="6" t="str">
        <f>IF(5стр2!H14=5стр2!G10,5стр2!G18,IF(5стр2!H14=5стр2!G18,5стр2!G10,0))</f>
        <v>Ахметгалиев Ильнур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Сп5!A18</f>
        <v>Гайсина Альфия</v>
      </c>
      <c r="C62" s="11"/>
      <c r="D62" s="11"/>
      <c r="E62" s="5"/>
      <c r="F62" s="7">
        <v>61</v>
      </c>
      <c r="G62" s="8" t="s">
        <v>151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131</v>
      </c>
      <c r="E63" s="4">
        <v>-59</v>
      </c>
      <c r="F63" s="10" t="str">
        <f>IF(5стр2!H30=5стр2!G26,5стр2!G34,IF(5стр2!H30=5стр2!G34,5стр2!G26,0))</f>
        <v>Баянов Ямиль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Сп5!A31</f>
        <v>нет</v>
      </c>
      <c r="C64" s="11"/>
      <c r="D64" s="5"/>
      <c r="E64" s="5"/>
      <c r="F64" s="4">
        <v>-61</v>
      </c>
      <c r="G64" s="6" t="str">
        <f>IF(G62=F61,F63,IF(G62=F63,F61,0))</f>
        <v>Ахметгалиев Ильнур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131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">
        <v>131</v>
      </c>
      <c r="C66" s="5"/>
      <c r="D66" s="5"/>
      <c r="E66" s="4">
        <v>-56</v>
      </c>
      <c r="F66" s="6" t="str">
        <f>IF(5стр2!G10=5стр2!F6,5стр2!F14,IF(5стр2!G10=5стр2!F14,5стр2!F6,0))</f>
        <v>Валеев Ильмир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157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IF(5стр2!F6=5стр2!E4,5стр2!E8,IF(5стр2!F6=5стр2!E8,5стр2!E4,0))</f>
        <v>Ишмаев Алик</v>
      </c>
      <c r="C68" s="5"/>
      <c r="D68" s="5"/>
      <c r="E68" s="4">
        <v>-57</v>
      </c>
      <c r="F68" s="10" t="str">
        <f>IF(5стр2!G26=5стр2!F22,5стр2!F30,IF(5стр2!G26=5стр2!F30,5стр2!F22,0))</f>
        <v>Зайнетдинов Марсель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161</v>
      </c>
      <c r="D69" s="5"/>
      <c r="E69" s="5"/>
      <c r="F69" s="4">
        <v>-62</v>
      </c>
      <c r="G69" s="6" t="str">
        <f>IF(G67=F66,F68,IF(G67=F68,F66,0))</f>
        <v>Валеев Ильмир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IF(5стр2!F14=5стр2!E12,5стр2!E16,IF(5стр2!F14=5стр2!E16,5стр2!E12,0))</f>
        <v>Абдулкадыров Рамиль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161</v>
      </c>
      <c r="E71" s="4">
        <v>-63</v>
      </c>
      <c r="F71" s="6" t="str">
        <f>IF(C69=B68,B70,IF(C69=B70,B68,0))</f>
        <v>Ишмаев Алик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IF(5стр2!F22=5стр2!E20,5стр2!E24,IF(5стр2!F22=5стр2!E24,5стр2!E20,0))</f>
        <v>Султангулов Рим</v>
      </c>
      <c r="C72" s="11"/>
      <c r="D72" s="17" t="s">
        <v>6</v>
      </c>
      <c r="E72" s="5"/>
      <c r="F72" s="7">
        <v>66</v>
      </c>
      <c r="G72" s="8" t="s">
        <v>137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164</v>
      </c>
      <c r="D73" s="20"/>
      <c r="E73" s="4">
        <v>-64</v>
      </c>
      <c r="F73" s="10" t="str">
        <f>IF(C73=B72,B74,IF(C73=B74,B72,0))</f>
        <v>Султангулов Рим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IF(5стр2!F30=5стр2!E28,5стр2!E32,IF(5стр2!F30=5стр2!E32,5стр2!E28,0))</f>
        <v>Виноградов Иван</v>
      </c>
      <c r="C74" s="4">
        <v>-65</v>
      </c>
      <c r="D74" s="6" t="str">
        <f>IF(D71=C69,C73,IF(D71=C73,C69,0))</f>
        <v>Виноградов Иван</v>
      </c>
      <c r="E74" s="5"/>
      <c r="F74" s="4">
        <v>-66</v>
      </c>
      <c r="G74" s="6" t="str">
        <f>IF(G72=F71,F73,IF(G72=F73,F71,0))</f>
        <v>Ишмаев Алик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37"/>
      <c r="B1" s="38" t="str">
        <f>Сп5!C1</f>
        <v>Кубок Башкортостана 2009. 24 января.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7"/>
      <c r="B2" s="38" t="str">
        <f>Сп5!C2</f>
        <v>1/64 финала Турнира "Международный женский день"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IF(5стр1!C5=5стр1!B4,5стр1!B6,IF(5стр1!C5=5стр1!B6,5стр1!B4,0))</f>
        <v>нет</v>
      </c>
      <c r="C4" s="5"/>
      <c r="D4" s="4">
        <v>-25</v>
      </c>
      <c r="E4" s="6" t="str">
        <f>IF(5стр1!E11=5стр1!D7,5стр1!D15,IF(5стр1!E11=5стр1!D15,5стр1!D7,0))</f>
        <v>Валеев Ильмир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163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IF(5стр1!C9=5стр1!B8,5стр1!B10,IF(5стр1!C9=5стр1!B10,5стр1!B8,0))</f>
        <v>Семенов Константин</v>
      </c>
      <c r="C6" s="7">
        <v>40</v>
      </c>
      <c r="D6" s="14" t="s">
        <v>165</v>
      </c>
      <c r="E6" s="7">
        <v>52</v>
      </c>
      <c r="F6" s="14" t="s">
        <v>156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IF(5стр1!D63=5стр1!C61,5стр1!C65,IF(5стр1!D63=5стр1!C65,5стр1!C61,0))</f>
        <v>Гайсина Альфия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IF(5стр1!C13=5стр1!B12,5стр1!B14,IF(5стр1!C13=5стр1!B14,5стр1!B12,0))</f>
        <v>нет</v>
      </c>
      <c r="C8" s="5"/>
      <c r="D8" s="7">
        <v>48</v>
      </c>
      <c r="E8" s="21" t="s">
        <v>154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32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IF(5стр1!C17=5стр1!B16,5стр1!B18,IF(5стр1!C17=5стр1!B18,5стр1!B16,0))</f>
        <v>нет</v>
      </c>
      <c r="C10" s="7">
        <v>41</v>
      </c>
      <c r="D10" s="21" t="s">
        <v>154</v>
      </c>
      <c r="E10" s="15"/>
      <c r="F10" s="7">
        <v>56</v>
      </c>
      <c r="G10" s="14" t="s">
        <v>152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IF(5стр1!D55=5стр1!C53,5стр1!C57,IF(5стр1!D55=5стр1!C57,5стр1!C53,0))</f>
        <v>Ишмаев Алик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IF(5стр1!C21=5стр1!B20,5стр1!B22,IF(5стр1!C21=5стр1!B22,5стр1!B20,0))</f>
        <v>нет</v>
      </c>
      <c r="C12" s="5"/>
      <c r="D12" s="4">
        <v>-26</v>
      </c>
      <c r="E12" s="6" t="str">
        <f>IF(5стр1!E27=5стр1!D23,5стр1!D31,IF(5стр1!E27=5стр1!D31,5стр1!D23,0))</f>
        <v>Ахметгалиев Ильнур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159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IF(5стр1!C25=5стр1!B24,5стр1!B26,IF(5стр1!C25=5стр1!B26,5стр1!B24,0))</f>
        <v>Неизвестных Игорь</v>
      </c>
      <c r="C14" s="7">
        <v>42</v>
      </c>
      <c r="D14" s="14" t="s">
        <v>159</v>
      </c>
      <c r="E14" s="7">
        <v>53</v>
      </c>
      <c r="F14" s="21" t="s">
        <v>152</v>
      </c>
      <c r="G14" s="7">
        <v>58</v>
      </c>
      <c r="H14" s="14" t="s">
        <v>158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IF(5стр1!D47=5стр1!C45,5стр1!C49,IF(5стр1!D47=5стр1!C49,5стр1!C45,0))</f>
        <v>Шамсутдинов Фидан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IF(5стр1!C29=5стр1!B28,5стр1!B30,IF(5стр1!C29=5стр1!B30,5стр1!B28,0))</f>
        <v>Майоров Евгений</v>
      </c>
      <c r="C16" s="5"/>
      <c r="D16" s="7">
        <v>49</v>
      </c>
      <c r="E16" s="21" t="s">
        <v>161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167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IF(5стр1!C33=5стр1!B32,5стр1!B34,IF(5стр1!C33=5стр1!B34,5стр1!B32,0))</f>
        <v>нет</v>
      </c>
      <c r="C18" s="7">
        <v>43</v>
      </c>
      <c r="D18" s="21" t="s">
        <v>161</v>
      </c>
      <c r="E18" s="15"/>
      <c r="F18" s="4">
        <v>-30</v>
      </c>
      <c r="G18" s="10" t="str">
        <f>IF(5стр1!F51=5стр1!E43,5стр1!E59,IF(5стр1!F51=5стр1!E59,5стр1!E43,0))</f>
        <v>Умов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IF(5стр1!D39=5стр1!C37,5стр1!C41,IF(5стр1!D39=5стр1!C41,5стр1!C37,0))</f>
        <v>Абдулкадыров Рамиль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IF(5стр1!C37=5стр1!B36,5стр1!B38,IF(5стр1!C37=5стр1!B38,5стр1!B36,0))</f>
        <v>нет</v>
      </c>
      <c r="C20" s="5"/>
      <c r="D20" s="4">
        <v>-27</v>
      </c>
      <c r="E20" s="6" t="str">
        <f>IF(5стр1!E43=5стр1!D39,5стр1!D47,IF(5стр1!E43=5стр1!D47,5стр1!D39,0))</f>
        <v>Султангулов Рим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166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IF(5стр1!C41=5стр1!B40,5стр1!B42,IF(5стр1!C41=5стр1!B42,5стр1!B40,0))</f>
        <v>Шаяхметов Гаяз</v>
      </c>
      <c r="C22" s="7">
        <v>44</v>
      </c>
      <c r="D22" s="14" t="s">
        <v>166</v>
      </c>
      <c r="E22" s="7">
        <v>54</v>
      </c>
      <c r="F22" s="14" t="s">
        <v>129</v>
      </c>
      <c r="G22" s="15"/>
      <c r="H22" s="7">
        <v>60</v>
      </c>
      <c r="I22" s="24" t="s">
        <v>129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IF(5стр1!D31=5стр1!C29,5стр1!C33,IF(5стр1!D31=5стр1!C33,5стр1!C29,0))</f>
        <v>Калинович Денис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IF(5стр1!C45=5стр1!B44,5стр1!B46,IF(5стр1!C45=5стр1!B46,5стр1!B44,0))</f>
        <v>Григорьев Денис</v>
      </c>
      <c r="C24" s="5"/>
      <c r="D24" s="7">
        <v>50</v>
      </c>
      <c r="E24" s="21" t="s">
        <v>129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168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IF(5стр1!C49=5стр1!B48,5стр1!B50,IF(5стр1!C49=5стр1!B50,5стр1!B48,0))</f>
        <v>нет</v>
      </c>
      <c r="C26" s="7">
        <v>45</v>
      </c>
      <c r="D26" s="21" t="s">
        <v>129</v>
      </c>
      <c r="E26" s="15"/>
      <c r="F26" s="7">
        <v>57</v>
      </c>
      <c r="G26" s="14" t="s">
        <v>129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IF(5стр1!D23=5стр1!C21,5стр1!C25,IF(5стр1!D23=5стр1!C25,5стр1!C21,0))</f>
        <v>Егоров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IF(5стр1!C53=5стр1!B52,5стр1!B54,IF(5стр1!C53=5стр1!B54,5стр1!B52,0))</f>
        <v>нет</v>
      </c>
      <c r="C28" s="5"/>
      <c r="D28" s="4">
        <v>-28</v>
      </c>
      <c r="E28" s="6" t="str">
        <f>IF(5стр1!E59=5стр1!D55,5стр1!D63,IF(5стр1!E59=5стр1!D63,5стр1!D55,0))</f>
        <v>Зайнетдинов Марсель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32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IF(5стр1!C57=5стр1!B56,5стр1!B58,IF(5стр1!C57=5стр1!B58,5стр1!B56,0))</f>
        <v>нет</v>
      </c>
      <c r="C30" s="7">
        <v>46</v>
      </c>
      <c r="D30" s="14" t="s">
        <v>155</v>
      </c>
      <c r="E30" s="7">
        <v>55</v>
      </c>
      <c r="F30" s="21" t="s">
        <v>157</v>
      </c>
      <c r="G30" s="7">
        <v>59</v>
      </c>
      <c r="H30" s="21" t="s">
        <v>129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IF(5стр1!D15=5стр1!C13,5стр1!C17,IF(5стр1!D15=5стр1!C17,5стр1!C13,0))</f>
        <v>Шайхутдинов Эмиль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IF(5стр1!C61=5стр1!B60,5стр1!B62,IF(5стр1!C61=5стр1!B62,5стр1!B60,0))</f>
        <v>Тимербулатов Тагир</v>
      </c>
      <c r="C32" s="5"/>
      <c r="D32" s="7">
        <v>51</v>
      </c>
      <c r="E32" s="21" t="s">
        <v>164</v>
      </c>
      <c r="F32" s="5"/>
      <c r="G32" s="11"/>
      <c r="H32" s="4">
        <v>-60</v>
      </c>
      <c r="I32" s="39" t="str">
        <f>IF(I22=H14,H30,IF(I22=H30,H14,0))</f>
        <v>Умов Сергей</v>
      </c>
      <c r="J32" s="39"/>
      <c r="K32" s="39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162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IF(5стр1!C65=5стр1!B64,5стр1!B66,IF(5стр1!C65=5стр1!B66,5стр1!B64,0))</f>
        <v>нет</v>
      </c>
      <c r="C34" s="7">
        <v>47</v>
      </c>
      <c r="D34" s="21" t="s">
        <v>164</v>
      </c>
      <c r="E34" s="15"/>
      <c r="F34" s="4">
        <v>-29</v>
      </c>
      <c r="G34" s="10" t="str">
        <f>IF(5стр1!F19=5стр1!E11,5стр1!E27,IF(5стр1!F19=5стр1!E27,5стр1!E11,0))</f>
        <v>Баянов Ямиль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IF(5стр1!D7=5стр1!C5,5стр1!C9,IF(5стр1!D7=5стр1!C9,5стр1!C5,0))</f>
        <v>Виноградов Иван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Константин</v>
      </c>
      <c r="C37" s="5"/>
      <c r="D37" s="5"/>
      <c r="E37" s="5"/>
      <c r="F37" s="4">
        <v>-48</v>
      </c>
      <c r="G37" s="6" t="str">
        <f>IF(E8=D6,D10,IF(E8=D10,D6,0))</f>
        <v>Гайсина Альфия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163</v>
      </c>
      <c r="D38" s="5"/>
      <c r="E38" s="5"/>
      <c r="F38" s="5"/>
      <c r="G38" s="7">
        <v>67</v>
      </c>
      <c r="H38" s="14" t="s">
        <v>159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нет</v>
      </c>
      <c r="C39" s="11"/>
      <c r="D39" s="5"/>
      <c r="E39" s="5"/>
      <c r="F39" s="4">
        <v>-49</v>
      </c>
      <c r="G39" s="10" t="str">
        <f>IF(E16=D14,D18,IF(E16=D18,D14,0))</f>
        <v>Неизвестных Игорь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153</v>
      </c>
      <c r="E40" s="5"/>
      <c r="F40" s="5"/>
      <c r="G40" s="5"/>
      <c r="H40" s="7">
        <v>69</v>
      </c>
      <c r="I40" s="23" t="s">
        <v>159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Шамсутдинов Фидан</v>
      </c>
      <c r="C41" s="11"/>
      <c r="D41" s="11"/>
      <c r="E41" s="5"/>
      <c r="F41" s="4">
        <v>-50</v>
      </c>
      <c r="G41" s="6" t="str">
        <f>IF(E24=D22,D26,IF(E24=D26,D22,0))</f>
        <v>Шаяхметов Гаяз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153</v>
      </c>
      <c r="D42" s="11"/>
      <c r="E42" s="5"/>
      <c r="F42" s="5"/>
      <c r="G42" s="7">
        <v>68</v>
      </c>
      <c r="H42" s="21" t="s">
        <v>155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Майоров Евгений</v>
      </c>
      <c r="C43" s="5"/>
      <c r="D43" s="11"/>
      <c r="E43" s="5"/>
      <c r="F43" s="4">
        <v>-51</v>
      </c>
      <c r="G43" s="10" t="str">
        <f>IF(E32=D30,D34,IF(E32=D34,D30,0))</f>
        <v>Шайхутдинов Эмиль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168</v>
      </c>
      <c r="F44" s="5"/>
      <c r="G44" s="5"/>
      <c r="H44" s="4">
        <v>-69</v>
      </c>
      <c r="I44" s="6" t="str">
        <f>IF(I40=H38,H42,IF(I40=H42,H38,0))</f>
        <v>Шайхутдинов Эмиль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Калинович Денис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Гайсина Альфия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168</v>
      </c>
      <c r="D46" s="11"/>
      <c r="E46" s="5"/>
      <c r="F46" s="5"/>
      <c r="G46" s="5"/>
      <c r="H46" s="7">
        <v>70</v>
      </c>
      <c r="I46" s="24" t="s">
        <v>165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Григорьев Денис</v>
      </c>
      <c r="C47" s="11"/>
      <c r="D47" s="11"/>
      <c r="E47" s="5"/>
      <c r="F47" s="5"/>
      <c r="G47" s="4">
        <v>-68</v>
      </c>
      <c r="H47" s="10" t="str">
        <f>IF(H42=G41,G43,IF(H42=G43,G41,0))</f>
        <v>Шаяхметов Гаяз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168</v>
      </c>
      <c r="E48" s="5"/>
      <c r="F48" s="5"/>
      <c r="G48" s="5"/>
      <c r="H48" s="4">
        <v>-70</v>
      </c>
      <c r="I48" s="6" t="str">
        <f>IF(I46=H45,H47,IF(I46=H47,H45,0))</f>
        <v>Шаяхметов Гаяз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нет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162</v>
      </c>
      <c r="D50" s="4">
        <v>-77</v>
      </c>
      <c r="E50" s="6" t="str">
        <f>IF(E44=D40,D48,IF(E44=D48,D40,0))</f>
        <v>Шамсутдинов Фидан</v>
      </c>
      <c r="F50" s="4">
        <v>-71</v>
      </c>
      <c r="G50" s="6" t="str">
        <f>IF(C38=B37,B39,IF(C38=B39,B37,0))</f>
        <v>нет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Тимербулатов Тагир</v>
      </c>
      <c r="C51" s="5"/>
      <c r="D51" s="5"/>
      <c r="E51" s="16" t="s">
        <v>17</v>
      </c>
      <c r="F51" s="5"/>
      <c r="G51" s="7">
        <v>79</v>
      </c>
      <c r="H51" s="14" t="s">
        <v>167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Семенов Константин</v>
      </c>
      <c r="E52" s="20"/>
      <c r="F52" s="4">
        <v>-72</v>
      </c>
      <c r="G52" s="10" t="str">
        <f>IF(C42=B41,B43,IF(C42=B43,B41,0))</f>
        <v>Майоров Евгений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162</v>
      </c>
      <c r="F53" s="5"/>
      <c r="G53" s="5"/>
      <c r="H53" s="7">
        <v>81</v>
      </c>
      <c r="I53" s="23" t="s">
        <v>160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Тимербулатов Тагир</v>
      </c>
      <c r="E54" s="16" t="s">
        <v>31</v>
      </c>
      <c r="F54" s="4">
        <v>-73</v>
      </c>
      <c r="G54" s="6" t="str">
        <f>IF(C46=B45,B47,IF(C46=B47,B45,0))</f>
        <v>Калинович Денис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Константин</v>
      </c>
      <c r="F55" s="5"/>
      <c r="G55" s="7">
        <v>80</v>
      </c>
      <c r="H55" s="21" t="s">
        <v>160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нет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Майоров Евгений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нет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нет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5" t="s">
        <v>122</v>
      </c>
      <c r="B1" s="25"/>
      <c r="C1" s="29" t="s">
        <v>123</v>
      </c>
      <c r="D1" s="25"/>
      <c r="E1" s="25"/>
      <c r="F1" s="25"/>
      <c r="G1" s="25"/>
      <c r="H1" s="25"/>
      <c r="I1" s="25"/>
    </row>
    <row r="2" spans="1:9" ht="18">
      <c r="A2" s="35" t="s">
        <v>124</v>
      </c>
      <c r="B2" s="25"/>
      <c r="C2" s="36" t="s">
        <v>125</v>
      </c>
      <c r="D2" s="25"/>
      <c r="E2" s="25"/>
      <c r="F2" s="25"/>
      <c r="G2" s="25"/>
      <c r="H2" s="25"/>
      <c r="I2" s="25"/>
    </row>
    <row r="3" spans="1:9" ht="18">
      <c r="A3" s="35" t="s">
        <v>107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35" t="s">
        <v>126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35" t="s">
        <v>127</v>
      </c>
      <c r="B5" s="25"/>
      <c r="C5" s="25"/>
      <c r="D5" s="25"/>
      <c r="E5" s="25"/>
      <c r="F5" s="25"/>
      <c r="G5" s="25"/>
      <c r="H5" s="25"/>
      <c r="I5" s="25"/>
    </row>
    <row r="6" spans="1:9" ht="18">
      <c r="A6" s="35" t="s">
        <v>128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35" t="s">
        <v>129</v>
      </c>
      <c r="B7" s="25"/>
      <c r="C7" s="25"/>
      <c r="D7" s="25"/>
      <c r="E7" s="25"/>
      <c r="F7" s="25"/>
      <c r="G7" s="25"/>
      <c r="H7" s="25"/>
      <c r="I7" s="25"/>
    </row>
    <row r="8" spans="1:9" ht="18">
      <c r="A8" s="35" t="s">
        <v>130</v>
      </c>
      <c r="B8" s="25"/>
      <c r="C8" s="25"/>
      <c r="D8" s="25"/>
      <c r="E8" s="25"/>
      <c r="F8" s="25"/>
      <c r="G8" s="25"/>
      <c r="H8" s="25"/>
      <c r="I8" s="25"/>
    </row>
    <row r="9" spans="1:9" ht="18">
      <c r="A9" s="35" t="s">
        <v>131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35" t="s">
        <v>115</v>
      </c>
      <c r="B10" s="25"/>
      <c r="C10" s="25"/>
      <c r="D10" s="25"/>
      <c r="E10" s="25"/>
      <c r="F10" s="25"/>
      <c r="G10" s="25"/>
      <c r="H10" s="25"/>
      <c r="I10" s="25"/>
    </row>
    <row r="11" spans="1:9" ht="18">
      <c r="A11" s="35" t="s">
        <v>132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35" t="s">
        <v>133</v>
      </c>
      <c r="B12" s="25"/>
      <c r="C12" s="25"/>
      <c r="D12" s="25"/>
      <c r="E12" s="25"/>
      <c r="F12" s="25"/>
      <c r="G12" s="25"/>
      <c r="H12" s="25"/>
      <c r="I12" s="25"/>
    </row>
    <row r="13" spans="1:9" ht="18">
      <c r="A13" s="35" t="s">
        <v>134</v>
      </c>
      <c r="B13" s="25"/>
      <c r="C13" s="25"/>
      <c r="D13" s="25"/>
      <c r="E13" s="25"/>
      <c r="F13" s="25"/>
      <c r="G13" s="25"/>
      <c r="H13" s="25"/>
      <c r="I13" s="25"/>
    </row>
    <row r="14" spans="1:9" ht="18">
      <c r="A14" s="35" t="s">
        <v>135</v>
      </c>
      <c r="B14" s="25"/>
      <c r="C14" s="25"/>
      <c r="D14" s="25"/>
      <c r="E14" s="25"/>
      <c r="F14" s="25"/>
      <c r="G14" s="25"/>
      <c r="H14" s="25"/>
      <c r="I14" s="25"/>
    </row>
    <row r="15" spans="1:9" ht="18">
      <c r="A15" s="35" t="s">
        <v>136</v>
      </c>
      <c r="B15" s="25"/>
      <c r="C15" s="25"/>
      <c r="D15" s="25"/>
      <c r="E15" s="25"/>
      <c r="F15" s="25"/>
      <c r="G15" s="25"/>
      <c r="H15" s="25"/>
      <c r="I15" s="25"/>
    </row>
    <row r="16" spans="1:9" ht="18">
      <c r="A16" s="35" t="s">
        <v>137</v>
      </c>
      <c r="B16" s="25"/>
      <c r="C16" s="25"/>
      <c r="D16" s="25"/>
      <c r="E16" s="25"/>
      <c r="F16" s="25"/>
      <c r="G16" s="25"/>
      <c r="H16" s="25"/>
      <c r="I16" s="25"/>
    </row>
    <row r="17" spans="1:9" ht="18">
      <c r="A17" s="35" t="s">
        <v>116</v>
      </c>
      <c r="B17" s="25"/>
      <c r="C17" s="25"/>
      <c r="D17" s="25"/>
      <c r="E17" s="25"/>
      <c r="F17" s="25"/>
      <c r="G17" s="25"/>
      <c r="H17" s="25"/>
      <c r="I17" s="25"/>
    </row>
    <row r="18" spans="1:9" ht="18">
      <c r="A18" s="35" t="s">
        <v>138</v>
      </c>
      <c r="B18" s="25"/>
      <c r="C18" s="25"/>
      <c r="D18" s="25"/>
      <c r="E18" s="25"/>
      <c r="F18" s="25"/>
      <c r="G18" s="25"/>
      <c r="H18" s="25"/>
      <c r="I18" s="25"/>
    </row>
    <row r="19" spans="1:9" ht="18">
      <c r="A19" s="35" t="s">
        <v>139</v>
      </c>
      <c r="B19" s="25"/>
      <c r="C19" s="25"/>
      <c r="D19" s="25"/>
      <c r="E19" s="25"/>
      <c r="F19" s="25"/>
      <c r="G19" s="25"/>
      <c r="H19" s="25"/>
      <c r="I19" s="25"/>
    </row>
    <row r="20" spans="1:9" ht="18">
      <c r="A20" s="35" t="s">
        <v>140</v>
      </c>
      <c r="B20" s="25"/>
      <c r="C20" s="25"/>
      <c r="D20" s="25"/>
      <c r="E20" s="25"/>
      <c r="F20" s="25"/>
      <c r="G20" s="25"/>
      <c r="H20" s="25"/>
      <c r="I20" s="25"/>
    </row>
    <row r="21" spans="1:9" ht="18">
      <c r="A21" s="35" t="s">
        <v>100</v>
      </c>
      <c r="B21" s="25"/>
      <c r="C21" s="25"/>
      <c r="D21" s="25"/>
      <c r="E21" s="25"/>
      <c r="F21" s="25"/>
      <c r="G21" s="25"/>
      <c r="H21" s="25"/>
      <c r="I21" s="25"/>
    </row>
    <row r="22" spans="1:9" ht="18">
      <c r="A22" s="35" t="s">
        <v>141</v>
      </c>
      <c r="B22" s="25"/>
      <c r="C22" s="25"/>
      <c r="D22" s="25"/>
      <c r="E22" s="25"/>
      <c r="F22" s="25"/>
      <c r="G22" s="25"/>
      <c r="H22" s="25"/>
      <c r="I22" s="25"/>
    </row>
    <row r="23" spans="1:9" ht="18">
      <c r="A23" s="35" t="s">
        <v>142</v>
      </c>
      <c r="B23" s="25"/>
      <c r="C23" s="25"/>
      <c r="D23" s="25"/>
      <c r="E23" s="25"/>
      <c r="F23" s="25"/>
      <c r="G23" s="25"/>
      <c r="H23" s="25"/>
      <c r="I23" s="25"/>
    </row>
    <row r="24" spans="1:9" ht="18">
      <c r="A24" s="35" t="s">
        <v>143</v>
      </c>
      <c r="B24" s="25"/>
      <c r="C24" s="25"/>
      <c r="D24" s="25"/>
      <c r="E24" s="25"/>
      <c r="F24" s="25"/>
      <c r="G24" s="25"/>
      <c r="H24" s="25"/>
      <c r="I24" s="25"/>
    </row>
    <row r="25" spans="1:9" ht="18">
      <c r="A25" s="35" t="s">
        <v>144</v>
      </c>
      <c r="B25" s="25"/>
      <c r="C25" s="25"/>
      <c r="D25" s="25"/>
      <c r="E25" s="25"/>
      <c r="F25" s="25"/>
      <c r="G25" s="25"/>
      <c r="H25" s="25"/>
      <c r="I25" s="25"/>
    </row>
    <row r="26" spans="1:9" ht="18">
      <c r="A26" s="35" t="s">
        <v>145</v>
      </c>
      <c r="B26" s="25"/>
      <c r="C26" s="25"/>
      <c r="D26" s="25"/>
      <c r="E26" s="25"/>
      <c r="F26" s="25"/>
      <c r="G26" s="25"/>
      <c r="H26" s="25"/>
      <c r="I26" s="25"/>
    </row>
    <row r="27" spans="1:9" ht="18">
      <c r="A27" s="35" t="s">
        <v>146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35" t="s">
        <v>147</v>
      </c>
      <c r="B28" s="25"/>
      <c r="C28" s="25"/>
      <c r="D28" s="25"/>
      <c r="E28" s="25"/>
      <c r="F28" s="25"/>
      <c r="G28" s="25"/>
      <c r="H28" s="25"/>
      <c r="I28" s="25"/>
    </row>
    <row r="29" spans="1:9" ht="18">
      <c r="A29" s="35" t="s">
        <v>148</v>
      </c>
      <c r="B29" s="25"/>
      <c r="C29" s="25"/>
      <c r="D29" s="25"/>
      <c r="E29" s="25"/>
      <c r="F29" s="25"/>
      <c r="G29" s="25"/>
      <c r="H29" s="25"/>
      <c r="I29" s="25"/>
    </row>
    <row r="30" spans="1:9" ht="18">
      <c r="A30" s="35" t="s">
        <v>32</v>
      </c>
      <c r="B30" s="25"/>
      <c r="C30" s="25"/>
      <c r="D30" s="25"/>
      <c r="E30" s="25"/>
      <c r="F30" s="25"/>
      <c r="G30" s="25"/>
      <c r="H30" s="25"/>
      <c r="I30" s="25"/>
    </row>
    <row r="31" spans="1:9" ht="18">
      <c r="A31" s="35" t="s">
        <v>32</v>
      </c>
      <c r="B31" s="25"/>
      <c r="C31" s="25"/>
      <c r="D31" s="25"/>
      <c r="E31" s="25"/>
      <c r="F31" s="25"/>
      <c r="G31" s="25"/>
      <c r="H31" s="25"/>
      <c r="I31" s="25"/>
    </row>
    <row r="32" spans="1:9" ht="18">
      <c r="A32" s="35" t="s">
        <v>32</v>
      </c>
      <c r="B32" s="25"/>
      <c r="C32" s="25"/>
      <c r="D32" s="25"/>
      <c r="E32" s="25"/>
      <c r="F32" s="25"/>
      <c r="G32" s="25"/>
      <c r="H32" s="25"/>
      <c r="I32" s="25"/>
    </row>
    <row r="33" spans="1:9" ht="18">
      <c r="A33" s="35" t="s">
        <v>32</v>
      </c>
      <c r="B33" s="25"/>
      <c r="C33" s="25"/>
      <c r="D33" s="25"/>
      <c r="E33" s="25"/>
      <c r="F33" s="25"/>
      <c r="G33" s="25"/>
      <c r="H33" s="25"/>
      <c r="I33" s="25"/>
    </row>
    <row r="34" spans="1:9" ht="18">
      <c r="A34" s="35" t="s">
        <v>32</v>
      </c>
      <c r="B34" s="25"/>
      <c r="C34" s="25"/>
      <c r="D34" s="25"/>
      <c r="E34" s="25"/>
      <c r="F34" s="25"/>
      <c r="G34" s="25"/>
      <c r="H34" s="25"/>
      <c r="I34" s="25"/>
    </row>
    <row r="35" spans="1:9" ht="18">
      <c r="A35" s="35" t="s">
        <v>32</v>
      </c>
      <c r="B35" s="25"/>
      <c r="C35" s="25"/>
      <c r="D35" s="25"/>
      <c r="E35" s="25"/>
      <c r="F35" s="25"/>
      <c r="G35" s="25"/>
      <c r="H35" s="25"/>
      <c r="I35" s="25"/>
    </row>
    <row r="36" spans="1:9" ht="18">
      <c r="A36" s="35" t="s">
        <v>32</v>
      </c>
      <c r="B36" s="25"/>
      <c r="C36" s="25"/>
      <c r="D36" s="25"/>
      <c r="E36" s="25"/>
      <c r="F36" s="25"/>
      <c r="G36" s="25"/>
      <c r="H36" s="25"/>
      <c r="I36" s="25"/>
    </row>
    <row r="37" spans="1:9" ht="18">
      <c r="A37" s="35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8">
      <c r="A38" s="35" t="s">
        <v>32</v>
      </c>
      <c r="B38" s="25"/>
      <c r="C38" s="25"/>
      <c r="D38" s="25"/>
      <c r="E38" s="25"/>
      <c r="F38" s="25"/>
      <c r="G38" s="25"/>
      <c r="H38" s="25"/>
      <c r="I38" s="25"/>
    </row>
    <row r="39" spans="1:9" ht="18">
      <c r="A39" s="35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18">
      <c r="A40" s="35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18">
      <c r="A41" s="35" t="s">
        <v>32</v>
      </c>
      <c r="B41" s="25"/>
      <c r="C41" s="25"/>
      <c r="D41" s="25"/>
      <c r="E41" s="25"/>
      <c r="F41" s="25"/>
      <c r="G41" s="25"/>
      <c r="H41" s="25"/>
      <c r="I41" s="25"/>
    </row>
    <row r="42" spans="1:9" ht="18">
      <c r="A42" s="35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ht="18">
      <c r="A43" s="35" t="s">
        <v>32</v>
      </c>
      <c r="B43" s="25"/>
      <c r="C43" s="25"/>
      <c r="D43" s="25"/>
      <c r="E43" s="25"/>
      <c r="F43" s="25"/>
      <c r="G43" s="25"/>
      <c r="H43" s="25"/>
      <c r="I43" s="25"/>
    </row>
    <row r="44" spans="1:9" ht="18">
      <c r="A44" s="35" t="s"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>
      <c r="A45" s="35" t="s">
        <v>32</v>
      </c>
      <c r="B45" s="25"/>
      <c r="C45" s="25"/>
      <c r="D45" s="25"/>
      <c r="E45" s="25"/>
      <c r="F45" s="25"/>
      <c r="G45" s="25"/>
      <c r="H45" s="25"/>
      <c r="I45" s="25"/>
    </row>
    <row r="46" spans="1:9" ht="18">
      <c r="A46" s="35" t="s">
        <v>32</v>
      </c>
      <c r="B46" s="25"/>
      <c r="C46" s="25"/>
      <c r="D46" s="25"/>
      <c r="E46" s="25"/>
      <c r="F46" s="25"/>
      <c r="G46" s="25"/>
      <c r="H46" s="25"/>
      <c r="I46" s="25"/>
    </row>
    <row r="47" spans="1:9" ht="18">
      <c r="A47" s="35" t="s">
        <v>32</v>
      </c>
      <c r="B47" s="25"/>
      <c r="C47" s="25"/>
      <c r="D47" s="25"/>
      <c r="E47" s="25"/>
      <c r="F47" s="25"/>
      <c r="G47" s="25"/>
      <c r="H47" s="25"/>
      <c r="I47" s="25"/>
    </row>
    <row r="48" spans="1:9" ht="18">
      <c r="A48" s="35" t="s">
        <v>32</v>
      </c>
      <c r="B48" s="25"/>
      <c r="C48" s="25"/>
      <c r="D48" s="25"/>
      <c r="E48" s="25"/>
      <c r="F48" s="25"/>
      <c r="G48" s="25"/>
      <c r="H48" s="25"/>
      <c r="I48" s="25"/>
    </row>
    <row r="49" spans="1:9" ht="18">
      <c r="A49" s="35" t="s">
        <v>32</v>
      </c>
      <c r="B49" s="25"/>
      <c r="C49" s="25"/>
      <c r="D49" s="25"/>
      <c r="E49" s="25"/>
      <c r="F49" s="25"/>
      <c r="G49" s="25"/>
      <c r="H49" s="25"/>
      <c r="I49" s="25"/>
    </row>
    <row r="50" spans="1:9" ht="18">
      <c r="A50" s="35" t="s">
        <v>32</v>
      </c>
      <c r="B50" s="25"/>
      <c r="C50" s="25"/>
      <c r="D50" s="25"/>
      <c r="E50" s="25"/>
      <c r="F50" s="25"/>
      <c r="G50" s="25"/>
      <c r="H50" s="25"/>
      <c r="I50" s="25"/>
    </row>
    <row r="51" spans="1:9" ht="18">
      <c r="A51" s="35" t="s">
        <v>32</v>
      </c>
      <c r="B51" s="25"/>
      <c r="C51" s="25"/>
      <c r="D51" s="25"/>
      <c r="E51" s="25"/>
      <c r="F51" s="25"/>
      <c r="G51" s="25"/>
      <c r="H51" s="25"/>
      <c r="I51" s="25"/>
    </row>
    <row r="52" spans="1:9" ht="18">
      <c r="A52" s="35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8">
      <c r="A53" s="35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8">
      <c r="A54" s="35" t="s">
        <v>32</v>
      </c>
      <c r="B54" s="25"/>
      <c r="C54" s="25"/>
      <c r="D54" s="25"/>
      <c r="E54" s="25"/>
      <c r="F54" s="25"/>
      <c r="G54" s="25"/>
      <c r="H54" s="25"/>
      <c r="I54" s="25"/>
    </row>
    <row r="55" spans="1:9" ht="18">
      <c r="A55" s="35" t="s">
        <v>32</v>
      </c>
      <c r="B55" s="25"/>
      <c r="C55" s="25"/>
      <c r="D55" s="25"/>
      <c r="E55" s="25"/>
      <c r="F55" s="25"/>
      <c r="G55" s="25"/>
      <c r="H55" s="25"/>
      <c r="I55" s="25"/>
    </row>
    <row r="56" spans="1:9" ht="18">
      <c r="A56" s="35" t="s">
        <v>32</v>
      </c>
      <c r="B56" s="25"/>
      <c r="C56" s="25"/>
      <c r="D56" s="25"/>
      <c r="E56" s="25"/>
      <c r="F56" s="25"/>
      <c r="G56" s="25"/>
      <c r="H56" s="25"/>
      <c r="I56" s="25"/>
    </row>
    <row r="57" spans="1:9" ht="18">
      <c r="A57" s="35" t="s">
        <v>32</v>
      </c>
      <c r="B57" s="25"/>
      <c r="C57" s="25"/>
      <c r="D57" s="25"/>
      <c r="E57" s="25"/>
      <c r="F57" s="25"/>
      <c r="G57" s="25"/>
      <c r="H57" s="25"/>
      <c r="I57" s="25"/>
    </row>
    <row r="58" spans="1:9" ht="18">
      <c r="A58" s="35" t="s">
        <v>32</v>
      </c>
      <c r="B58" s="25"/>
      <c r="C58" s="25"/>
      <c r="D58" s="25"/>
      <c r="E58" s="25"/>
      <c r="F58" s="25"/>
      <c r="G58" s="25"/>
      <c r="H58" s="25"/>
      <c r="I58" s="25"/>
    </row>
    <row r="59" spans="1:9" ht="18">
      <c r="A59" s="35" t="s">
        <v>32</v>
      </c>
      <c r="B59" s="25"/>
      <c r="C59" s="25"/>
      <c r="D59" s="25"/>
      <c r="E59" s="25"/>
      <c r="F59" s="25"/>
      <c r="G59" s="25"/>
      <c r="H59" s="25"/>
      <c r="I59" s="25"/>
    </row>
    <row r="60" spans="1:9" ht="18">
      <c r="A60" s="35" t="s">
        <v>32</v>
      </c>
      <c r="B60" s="25"/>
      <c r="C60" s="25"/>
      <c r="D60" s="25"/>
      <c r="E60" s="25"/>
      <c r="F60" s="25"/>
      <c r="G60" s="25"/>
      <c r="H60" s="25"/>
      <c r="I60" s="25"/>
    </row>
    <row r="61" spans="1:9" ht="18">
      <c r="A61" s="35" t="s">
        <v>32</v>
      </c>
      <c r="B61" s="25"/>
      <c r="C61" s="25"/>
      <c r="D61" s="25"/>
      <c r="E61" s="25"/>
      <c r="F61" s="25"/>
      <c r="G61" s="25"/>
      <c r="H61" s="25"/>
      <c r="I61" s="25"/>
    </row>
    <row r="62" spans="1:9" ht="18">
      <c r="A62" s="35" t="s">
        <v>32</v>
      </c>
      <c r="B62" s="25"/>
      <c r="C62" s="25"/>
      <c r="D62" s="25"/>
      <c r="E62" s="25"/>
      <c r="F62" s="25"/>
      <c r="G62" s="25"/>
      <c r="H62" s="25"/>
      <c r="I62" s="25"/>
    </row>
    <row r="63" spans="1:9" ht="18">
      <c r="A63" s="35" t="s">
        <v>32</v>
      </c>
      <c r="B63" s="25"/>
      <c r="C63" s="25"/>
      <c r="D63" s="25"/>
      <c r="E63" s="25"/>
      <c r="F63" s="25"/>
      <c r="G63" s="25"/>
      <c r="H63" s="25"/>
      <c r="I63" s="25"/>
    </row>
    <row r="64" spans="1:9" ht="18">
      <c r="A64" s="35" t="s">
        <v>32</v>
      </c>
      <c r="B64" s="25"/>
      <c r="C64" s="25"/>
      <c r="D64" s="25"/>
      <c r="E64" s="25"/>
      <c r="F64" s="25"/>
      <c r="G64" s="25"/>
      <c r="H64" s="25"/>
      <c r="I64" s="2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37"/>
      <c r="B1" s="38" t="str">
        <f>Сп4!C1</f>
        <v>Кубок Башкортостана 2009. 1 февраля.</v>
      </c>
      <c r="C1" s="38"/>
      <c r="D1" s="38"/>
      <c r="E1" s="38"/>
      <c r="F1" s="38"/>
      <c r="G1" s="38"/>
    </row>
    <row r="2" spans="1:7" ht="12.75">
      <c r="A2" s="37"/>
      <c r="B2" s="38" t="str">
        <f>Сп4!C2</f>
        <v>1/32 финала Турнира "Международный женский день"</v>
      </c>
      <c r="C2" s="38"/>
      <c r="D2" s="38"/>
      <c r="E2" s="38"/>
      <c r="F2" s="38"/>
      <c r="G2" s="38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Сп4!A1</f>
        <v>Лукьянова Ирина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122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Сп4!A32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116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Сп4!A17</f>
        <v>Мисник Сергей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116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Сп4!A16</f>
        <v>Султангулов Рим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130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Сп4!A9</f>
        <v>Шапошников Виталий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131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Сп4!A24</f>
        <v>Галяветдинова Эльвира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130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Сп4!A25</f>
        <v>Магадеева Аида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130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Сп4!A8</f>
        <v>Сайфуллин Рим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130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Сп4!A5</f>
        <v>Кутлугужин Фаниль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127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Сп4!A28</f>
        <v>Ахметов Рустам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100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Сп4!A21</f>
        <v>Коньков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Сп4!A12</f>
        <v>Куряева Валентина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148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Сп4!A13</f>
        <v>Хакимова Фиоза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140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Сп4!A20</f>
        <v>Сабиров Ильгиз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148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Сп4!A29</f>
        <v>Кабиров Айдар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148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Сп4!A4</f>
        <v>Ключников Артем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130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Сп4!A3</f>
        <v>Саитов Эмиль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107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Сп4!A30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Сп4!A19</f>
        <v>Сайфуллина Азалия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139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Сп4!A14</f>
        <v>Ахметзянов Эдуард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107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Сп4!A11</f>
        <v>Корнилов Руслан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141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Сп4!A22</f>
        <v>Хусаинов Рустам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141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Сп4!A27</f>
        <v>Салихов Юнир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128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Сп4!A6</f>
        <v>Юлдашбаев Марат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Сп4!A7</f>
        <v>Егоров Иван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129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Сп4!A26</f>
        <v>Каримов Айнур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129</v>
      </c>
      <c r="E55" s="11"/>
      <c r="F55" s="18">
        <v>-31</v>
      </c>
      <c r="G55" s="6" t="str">
        <f>IF(G35=F19,F51,IF(G35=F51,F19,0))</f>
        <v>Саитов Эмиль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Сп4!A23</f>
        <v>Мигранов Эльмир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115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Сп4!A10</f>
        <v>Шаяхметов Азамат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124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Сп4!A15</f>
        <v>Папернюк Роман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136</v>
      </c>
      <c r="D61" s="11"/>
      <c r="E61" s="4">
        <v>-58</v>
      </c>
      <c r="F61" s="6" t="str">
        <f>IF(4стр2!H14=4стр2!G10,4стр2!G18,IF(4стр2!H14=4стр2!G18,4стр2!G10,0))</f>
        <v>Якшимбетов Радмир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Сп4!A18</f>
        <v>Валинуров Денис</v>
      </c>
      <c r="C62" s="11"/>
      <c r="D62" s="11"/>
      <c r="E62" s="5"/>
      <c r="F62" s="7">
        <v>61</v>
      </c>
      <c r="G62" s="8" t="s">
        <v>127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124</v>
      </c>
      <c r="E63" s="4">
        <v>-59</v>
      </c>
      <c r="F63" s="10" t="str">
        <f>IF(4стр2!H30=4стр2!G26,4стр2!G34,IF(4стр2!H30=4стр2!G34,4стр2!G26,0))</f>
        <v>Кутлугужин Фаниль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Сп4!A31</f>
        <v>нет</v>
      </c>
      <c r="C64" s="11"/>
      <c r="D64" s="5"/>
      <c r="E64" s="5"/>
      <c r="F64" s="4">
        <v>-61</v>
      </c>
      <c r="G64" s="6" t="str">
        <f>IF(G62=F61,F63,IF(G62=F63,F61,0))</f>
        <v>Якшимбетов Радмир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124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Сп4!A2</f>
        <v>Якшимбетов Радмир</v>
      </c>
      <c r="C66" s="5"/>
      <c r="D66" s="5"/>
      <c r="E66" s="4">
        <v>-56</v>
      </c>
      <c r="F66" s="6" t="str">
        <f>IF(4стр2!G10=4стр2!F6,4стр2!F14,IF(4стр2!G10=4стр2!F14,4стр2!F6,0))</f>
        <v>Мисник Сергей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116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IF(4стр2!F6=4стр2!E4,4стр2!E8,IF(4стр2!F6=4стр2!E8,4стр2!E4,0))</f>
        <v>Шаяхметов Азамат</v>
      </c>
      <c r="C68" s="5"/>
      <c r="D68" s="5"/>
      <c r="E68" s="4">
        <v>-57</v>
      </c>
      <c r="F68" s="10" t="str">
        <f>IF(4стр2!G26=4стр2!F22,4стр2!F30,IF(4стр2!G26=4стр2!F30,4стр2!F22,0))</f>
        <v>Егоров Иван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115</v>
      </c>
      <c r="D69" s="5"/>
      <c r="E69" s="5"/>
      <c r="F69" s="4">
        <v>-62</v>
      </c>
      <c r="G69" s="6" t="str">
        <f>IF(G67=F66,F68,IF(G67=F68,F66,0))</f>
        <v>Егоров Иван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IF(4стр2!F14=4стр2!E12,4стр2!E16,IF(4стр2!F14=4стр2!E16,4стр2!E12,0))</f>
        <v>Сайфуллина Азалия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122</v>
      </c>
      <c r="E71" s="4">
        <v>-63</v>
      </c>
      <c r="F71" s="6" t="str">
        <f>IF(C69=B68,B70,IF(C69=B70,B68,0))</f>
        <v>Сайфуллина Азалия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IF(4стр2!F22=4стр2!E20,4стр2!E24,IF(4стр2!F22=4стр2!E24,4стр2!E20,0))</f>
        <v>Хусаинов Рустам</v>
      </c>
      <c r="C72" s="11"/>
      <c r="D72" s="17" t="s">
        <v>6</v>
      </c>
      <c r="E72" s="5"/>
      <c r="F72" s="7">
        <v>66</v>
      </c>
      <c r="G72" s="8" t="s">
        <v>139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122</v>
      </c>
      <c r="D73" s="20"/>
      <c r="E73" s="4">
        <v>-64</v>
      </c>
      <c r="F73" s="10" t="str">
        <f>IF(C73=B72,B74,IF(C73=B74,B72,0))</f>
        <v>Хусаинов Рустам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IF(4стр2!F30=4стр2!E28,4стр2!E32,IF(4стр2!F30=4стр2!E32,4стр2!E28,0))</f>
        <v>Лукьянова Ирина</v>
      </c>
      <c r="C74" s="4">
        <v>-65</v>
      </c>
      <c r="D74" s="6" t="str">
        <f>IF(D71=C69,C73,IF(D71=C73,C69,0))</f>
        <v>Шаяхметов Азамат</v>
      </c>
      <c r="E74" s="5"/>
      <c r="F74" s="4">
        <v>-66</v>
      </c>
      <c r="G74" s="6" t="str">
        <f>IF(G72=F71,F73,IF(G72=F73,F71,0))</f>
        <v>Хусаинов Рустам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37"/>
      <c r="B1" s="38" t="str">
        <f>Сп4!C1</f>
        <v>Кубок Башкортостана 2009. 1 февраля.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7"/>
      <c r="B2" s="38" t="str">
        <f>Сп4!C2</f>
        <v>1/32 финала Турнира "Международный женский день"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IF(4стр1!C5=4стр1!B4,4стр1!B6,IF(4стр1!C5=4стр1!B6,4стр1!B4,0))</f>
        <v>нет</v>
      </c>
      <c r="C4" s="5"/>
      <c r="D4" s="4">
        <v>-25</v>
      </c>
      <c r="E4" s="6" t="str">
        <f>IF(4стр1!E11=4стр1!D7,4стр1!D15,IF(4стр1!E11=4стр1!D15,4стр1!D7,0))</f>
        <v>Мисник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IF(4стр1!C9=4стр1!B8,4стр1!B10,IF(4стр1!C9=4стр1!B10,4стр1!B8,0))</f>
        <v>Султангулов Рим</v>
      </c>
      <c r="C6" s="7">
        <v>40</v>
      </c>
      <c r="D6" s="14" t="s">
        <v>137</v>
      </c>
      <c r="E6" s="7">
        <v>52</v>
      </c>
      <c r="F6" s="14" t="s">
        <v>116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IF(4стр1!D63=4стр1!C61,4стр1!C65,IF(4стр1!D63=4стр1!C65,4стр1!C61,0))</f>
        <v>Папернюк Роман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IF(4стр1!C13=4стр1!B12,4стр1!B14,IF(4стр1!C13=4стр1!B14,4стр1!B12,0))</f>
        <v>Галяветдинова Эльвира</v>
      </c>
      <c r="C8" s="5"/>
      <c r="D8" s="7">
        <v>48</v>
      </c>
      <c r="E8" s="21" t="s">
        <v>115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143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IF(4стр1!C17=4стр1!B16,4стр1!B18,IF(4стр1!C17=4стр1!B18,4стр1!B16,0))</f>
        <v>Магадеева Аида</v>
      </c>
      <c r="C10" s="7">
        <v>41</v>
      </c>
      <c r="D10" s="21" t="s">
        <v>115</v>
      </c>
      <c r="E10" s="15"/>
      <c r="F10" s="7">
        <v>56</v>
      </c>
      <c r="G10" s="14" t="s">
        <v>100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IF(4стр1!D55=4стр1!C53,4стр1!C57,IF(4стр1!D55=4стр1!C57,4стр1!C53,0))</f>
        <v>Шаяхметов Азамат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IF(4стр1!C21=4стр1!B20,4стр1!B22,IF(4стр1!C21=4стр1!B22,4стр1!B20,0))</f>
        <v>Ахметов Рустам</v>
      </c>
      <c r="C12" s="5"/>
      <c r="D12" s="4">
        <v>-26</v>
      </c>
      <c r="E12" s="6" t="str">
        <f>IF(4стр1!E27=4стр1!D23,4стр1!D31,IF(4стр1!E27=4стр1!D31,4стр1!D23,0))</f>
        <v>Коньков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133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IF(4стр1!C25=4стр1!B24,4стр1!B26,IF(4стр1!C25=4стр1!B26,4стр1!B24,0))</f>
        <v>Куряева Валентина</v>
      </c>
      <c r="C14" s="7">
        <v>42</v>
      </c>
      <c r="D14" s="14" t="s">
        <v>133</v>
      </c>
      <c r="E14" s="7">
        <v>53</v>
      </c>
      <c r="F14" s="21" t="s">
        <v>100</v>
      </c>
      <c r="G14" s="7">
        <v>58</v>
      </c>
      <c r="H14" s="14" t="s">
        <v>100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IF(4стр1!D47=4стр1!C45,4стр1!C49,IF(4стр1!D47=4стр1!C49,4стр1!C45,0))</f>
        <v>Юлдашбаев Марат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IF(4стр1!C29=4стр1!B28,4стр1!B30,IF(4стр1!C29=4стр1!B30,4стр1!B28,0))</f>
        <v>Хакимова Фиоза</v>
      </c>
      <c r="C16" s="5"/>
      <c r="D16" s="7">
        <v>49</v>
      </c>
      <c r="E16" s="21" t="s">
        <v>139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126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IF(4стр1!C33=4стр1!B32,4стр1!B34,IF(4стр1!C33=4стр1!B34,4стр1!B32,0))</f>
        <v>Ключников Артем</v>
      </c>
      <c r="C18" s="7">
        <v>43</v>
      </c>
      <c r="D18" s="21" t="s">
        <v>139</v>
      </c>
      <c r="E18" s="15"/>
      <c r="F18" s="4">
        <v>-30</v>
      </c>
      <c r="G18" s="10" t="str">
        <f>IF(4стр1!F51=4стр1!E43,4стр1!E59,IF(4стр1!F51=4стр1!E59,4стр1!E43,0))</f>
        <v>Якшимбетов Радмир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IF(4стр1!D39=4стр1!C37,4стр1!C41,IF(4стр1!D39=4стр1!C41,4стр1!C37,0))</f>
        <v>Сайфуллина Азалия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IF(4стр1!C37=4стр1!B36,4стр1!B38,IF(4стр1!C37=4стр1!B38,4стр1!B36,0))</f>
        <v>нет</v>
      </c>
      <c r="C20" s="5"/>
      <c r="D20" s="4">
        <v>-27</v>
      </c>
      <c r="E20" s="6" t="str">
        <f>IF(4стр1!E43=4стр1!D39,4стр1!D47,IF(4стр1!E43=4стр1!D47,4стр1!D39,0))</f>
        <v>Хусаинов Рустам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IF(4стр1!C41=4стр1!B40,4стр1!B42,IF(4стр1!C41=4стр1!B42,4стр1!B40,0))</f>
        <v>Ахметзянов Эдуард</v>
      </c>
      <c r="C22" s="7">
        <v>44</v>
      </c>
      <c r="D22" s="14" t="s">
        <v>135</v>
      </c>
      <c r="E22" s="7">
        <v>54</v>
      </c>
      <c r="F22" s="14" t="s">
        <v>127</v>
      </c>
      <c r="G22" s="15"/>
      <c r="H22" s="7">
        <v>60</v>
      </c>
      <c r="I22" s="24" t="s">
        <v>100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IF(4стр1!D31=4стр1!C29,4стр1!C33,IF(4стр1!D31=4стр1!C33,4стр1!C29,0))</f>
        <v>Сабиров Ильгиз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IF(4стр1!C45=4стр1!B44,4стр1!B46,IF(4стр1!C45=4стр1!B46,4стр1!B44,0))</f>
        <v>Корнилов Руслан</v>
      </c>
      <c r="C24" s="5"/>
      <c r="D24" s="7">
        <v>50</v>
      </c>
      <c r="E24" s="21" t="s">
        <v>127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132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IF(4стр1!C49=4стр1!B48,4стр1!B50,IF(4стр1!C49=4стр1!B50,4стр1!B48,0))</f>
        <v>Салихов Юнир</v>
      </c>
      <c r="C26" s="7">
        <v>45</v>
      </c>
      <c r="D26" s="21" t="s">
        <v>127</v>
      </c>
      <c r="E26" s="15"/>
      <c r="F26" s="7">
        <v>57</v>
      </c>
      <c r="G26" s="14" t="s">
        <v>127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IF(4стр1!D23=4стр1!C21,4стр1!C25,IF(4стр1!D23=4стр1!C25,4стр1!C21,0))</f>
        <v>Кутлугужин Фаниль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IF(4стр1!C53=4стр1!B52,4стр1!B54,IF(4стр1!C53=4стр1!B54,4стр1!B52,0))</f>
        <v>Каримов Айнур</v>
      </c>
      <c r="C28" s="5"/>
      <c r="D28" s="4">
        <v>-28</v>
      </c>
      <c r="E28" s="6" t="str">
        <f>IF(4стр1!E59=4стр1!D55,4стр1!D63,IF(4стр1!E59=4стр1!D63,4стр1!D55,0))</f>
        <v>Егоров Иван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145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IF(4стр1!C57=4стр1!B56,4стр1!B58,IF(4стр1!C57=4стр1!B58,4стр1!B56,0))</f>
        <v>Мигранов Эльмир</v>
      </c>
      <c r="C30" s="7">
        <v>46</v>
      </c>
      <c r="D30" s="14" t="s">
        <v>131</v>
      </c>
      <c r="E30" s="7">
        <v>55</v>
      </c>
      <c r="F30" s="21" t="s">
        <v>129</v>
      </c>
      <c r="G30" s="7">
        <v>59</v>
      </c>
      <c r="H30" s="21" t="s">
        <v>148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IF(4стр1!D15=4стр1!C13,4стр1!C17,IF(4стр1!D15=4стр1!C17,4стр1!C13,0))</f>
        <v>Шапошников Виталий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IF(4стр1!C61=4стр1!B60,4стр1!B62,IF(4стр1!C61=4стр1!B62,4стр1!B60,0))</f>
        <v>Валинуров Денис</v>
      </c>
      <c r="C32" s="5"/>
      <c r="D32" s="7">
        <v>51</v>
      </c>
      <c r="E32" s="21" t="s">
        <v>122</v>
      </c>
      <c r="F32" s="5"/>
      <c r="G32" s="11"/>
      <c r="H32" s="4">
        <v>-60</v>
      </c>
      <c r="I32" s="39" t="str">
        <f>IF(I22=H14,H30,IF(I22=H30,H14,0))</f>
        <v>Кабиров Айдар</v>
      </c>
      <c r="J32" s="39"/>
      <c r="K32" s="39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138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IF(4стр1!C65=4стр1!B64,4стр1!B66,IF(4стр1!C65=4стр1!B66,4стр1!B64,0))</f>
        <v>нет</v>
      </c>
      <c r="C34" s="7">
        <v>47</v>
      </c>
      <c r="D34" s="21" t="s">
        <v>122</v>
      </c>
      <c r="E34" s="15"/>
      <c r="F34" s="4">
        <v>-29</v>
      </c>
      <c r="G34" s="10" t="str">
        <f>IF(4стр1!F19=4стр1!E11,4стр1!E27,IF(4стр1!F19=4стр1!E27,4стр1!E11,0))</f>
        <v>Кабиров Айдар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IF(4стр1!D7=4стр1!C5,4стр1!C9,IF(4стр1!D7=4стр1!C9,4стр1!C5,0))</f>
        <v>Лукьянова Ирина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Папернюк Роман</v>
      </c>
      <c r="C37" s="5"/>
      <c r="D37" s="5"/>
      <c r="E37" s="5"/>
      <c r="F37" s="4">
        <v>-48</v>
      </c>
      <c r="G37" s="6" t="str">
        <f>IF(E8=D6,D10,IF(E8=D10,D6,0))</f>
        <v>Султангулов Рим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136</v>
      </c>
      <c r="D38" s="5"/>
      <c r="E38" s="5"/>
      <c r="F38" s="5"/>
      <c r="G38" s="7">
        <v>67</v>
      </c>
      <c r="H38" s="14" t="s">
        <v>137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Галяветдинова Эльвира</v>
      </c>
      <c r="C39" s="11"/>
      <c r="D39" s="5"/>
      <c r="E39" s="5"/>
      <c r="F39" s="4">
        <v>-49</v>
      </c>
      <c r="G39" s="10" t="str">
        <f>IF(E16=D14,D18,IF(E16=D18,D14,0))</f>
        <v>Куряева Валентина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128</v>
      </c>
      <c r="E40" s="5"/>
      <c r="F40" s="5"/>
      <c r="G40" s="5"/>
      <c r="H40" s="7">
        <v>69</v>
      </c>
      <c r="I40" s="23" t="s">
        <v>137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Юлдашбаев Марат</v>
      </c>
      <c r="C41" s="11"/>
      <c r="D41" s="11"/>
      <c r="E41" s="5"/>
      <c r="F41" s="4">
        <v>-50</v>
      </c>
      <c r="G41" s="6" t="str">
        <f>IF(E24=D22,D26,IF(E24=D26,D22,0))</f>
        <v>Ахметзянов Эдуард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128</v>
      </c>
      <c r="D42" s="11"/>
      <c r="E42" s="5"/>
      <c r="F42" s="5"/>
      <c r="G42" s="7">
        <v>68</v>
      </c>
      <c r="H42" s="21" t="s">
        <v>131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Ключников Артем</v>
      </c>
      <c r="C43" s="5"/>
      <c r="D43" s="11"/>
      <c r="E43" s="5"/>
      <c r="F43" s="4">
        <v>-51</v>
      </c>
      <c r="G43" s="10" t="str">
        <f>IF(E32=D30,D34,IF(E32=D34,D30,0))</f>
        <v>Шапошников Виталий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132</v>
      </c>
      <c r="F44" s="5"/>
      <c r="G44" s="5"/>
      <c r="H44" s="4">
        <v>-69</v>
      </c>
      <c r="I44" s="6" t="str">
        <f>IF(I40=H38,H42,IF(I40=H42,H38,0))</f>
        <v>Шапошников Виталий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Сабиров Ильгиз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Куряева Валентина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132</v>
      </c>
      <c r="D46" s="11"/>
      <c r="E46" s="5"/>
      <c r="F46" s="5"/>
      <c r="G46" s="5"/>
      <c r="H46" s="7">
        <v>70</v>
      </c>
      <c r="I46" s="24" t="s">
        <v>135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Корнилов Руслан</v>
      </c>
      <c r="C47" s="11"/>
      <c r="D47" s="11"/>
      <c r="E47" s="5"/>
      <c r="F47" s="5"/>
      <c r="G47" s="4">
        <v>-68</v>
      </c>
      <c r="H47" s="10" t="str">
        <f>IF(H42=G41,G43,IF(H42=G43,G41,0))</f>
        <v>Ахметзянов Эдуард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132</v>
      </c>
      <c r="E48" s="5"/>
      <c r="F48" s="5"/>
      <c r="G48" s="5"/>
      <c r="H48" s="4">
        <v>-70</v>
      </c>
      <c r="I48" s="6" t="str">
        <f>IF(I46=H45,H47,IF(I46=H47,H45,0))</f>
        <v>Куряева Валентина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Каримов Айнур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145</v>
      </c>
      <c r="D50" s="4">
        <v>-77</v>
      </c>
      <c r="E50" s="6" t="str">
        <f>IF(E44=D40,D48,IF(E44=D48,D40,0))</f>
        <v>Юлдашбаев Марат</v>
      </c>
      <c r="F50" s="4">
        <v>-71</v>
      </c>
      <c r="G50" s="6" t="str">
        <f>IF(C38=B37,B39,IF(C38=B39,B37,0))</f>
        <v>Галяветдинова Эльвира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Валинуров Денис</v>
      </c>
      <c r="C51" s="5"/>
      <c r="D51" s="5"/>
      <c r="E51" s="16" t="s">
        <v>17</v>
      </c>
      <c r="F51" s="5"/>
      <c r="G51" s="7">
        <v>79</v>
      </c>
      <c r="H51" s="14" t="s">
        <v>126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Папернюк Роман</v>
      </c>
      <c r="E52" s="20"/>
      <c r="F52" s="4">
        <v>-72</v>
      </c>
      <c r="G52" s="10" t="str">
        <f>IF(C42=B41,B43,IF(C42=B43,B41,0))</f>
        <v>Ключников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 t="s">
        <v>140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Каримов Айнур</v>
      </c>
      <c r="E54" s="16" t="s">
        <v>31</v>
      </c>
      <c r="F54" s="4">
        <v>-73</v>
      </c>
      <c r="G54" s="6" t="str">
        <f>IF(C46=B45,B47,IF(C46=B47,B45,0))</f>
        <v>Сабиров Ильгиз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 t="s">
        <v>140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Валинуров Денис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144</v>
      </c>
      <c r="D57" s="5"/>
      <c r="E57" s="5"/>
      <c r="F57" s="5"/>
      <c r="G57" s="5"/>
      <c r="H57" s="4">
        <v>-81</v>
      </c>
      <c r="I57" s="6" t="str">
        <f>IF(I53=H51,H55,IF(I53=H55,H51,0))</f>
        <v>Ключников Артем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Магадеева Аида</v>
      </c>
      <c r="C58" s="11"/>
      <c r="D58" s="5"/>
      <c r="E58" s="5"/>
      <c r="F58" s="5"/>
      <c r="G58" s="4">
        <v>-79</v>
      </c>
      <c r="H58" s="6" t="str">
        <f>IF(H51=G50,G52,IF(H51=G52,G50,0))</f>
        <v>Галяветдинова Эльвира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134</v>
      </c>
      <c r="E59" s="5"/>
      <c r="F59" s="5"/>
      <c r="G59" s="5"/>
      <c r="H59" s="7">
        <v>82</v>
      </c>
      <c r="I59" s="24" t="s">
        <v>138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Ахметов Рустам</v>
      </c>
      <c r="C60" s="11"/>
      <c r="D60" s="11"/>
      <c r="E60" s="5"/>
      <c r="F60" s="5"/>
      <c r="G60" s="4">
        <v>-80</v>
      </c>
      <c r="H60" s="10" t="str">
        <f>IF(H55=G54,G56,IF(H55=G56,G54,0))</f>
        <v>Валинуров Денис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134</v>
      </c>
      <c r="D61" s="11"/>
      <c r="E61" s="5"/>
      <c r="F61" s="5"/>
      <c r="G61" s="5"/>
      <c r="H61" s="4">
        <v>-82</v>
      </c>
      <c r="I61" s="6" t="str">
        <f>IF(I59=H58,H60,IF(I59=H60,H58,0))</f>
        <v>Галяветдинова Эльвира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Хакимова Фиоза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134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147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146</v>
      </c>
      <c r="D65" s="11"/>
      <c r="E65" s="5"/>
      <c r="F65" s="4">
        <v>-84</v>
      </c>
      <c r="G65" s="10" t="str">
        <f>IF(C61=B60,B62,IF(C61=B62,B60,0))</f>
        <v>Ахметов Рустам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Салихов Юнир</v>
      </c>
      <c r="C66" s="11"/>
      <c r="D66" s="11"/>
      <c r="E66" s="5"/>
      <c r="F66" s="5"/>
      <c r="G66" s="5"/>
      <c r="H66" s="7">
        <v>93</v>
      </c>
      <c r="I66" s="23" t="s">
        <v>147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142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Мигранов Эльмир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142</v>
      </c>
      <c r="D69" s="4">
        <v>-89</v>
      </c>
      <c r="E69" s="6" t="str">
        <f>IF(E63=D59,D67,IF(E63=D67,D59,0))</f>
        <v>Мигранов Эльмир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Магадеева Аида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146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Салихов Юнир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Магадеева Аида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2009-03-07T14:15:48Z</cp:lastPrinted>
  <dcterms:created xsi:type="dcterms:W3CDTF">2008-02-03T08:28:10Z</dcterms:created>
  <dcterms:modified xsi:type="dcterms:W3CDTF">2009-03-09T15:00:19Z</dcterms:modified>
  <cp:category/>
  <cp:version/>
  <cp:contentType/>
  <cp:contentStatus/>
</cp:coreProperties>
</file>